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Desktop\Компютър\ТБО\"/>
    </mc:Choice>
  </mc:AlternateContent>
  <xr:revisionPtr revIDLastSave="0" documentId="13_ncr:1_{A5EBF788-B0BC-41F1-AB24-AC9F407A7703}" xr6:coauthVersionLast="47" xr6:coauthVersionMax="47" xr10:uidLastSave="{00000000-0000-0000-0000-000000000000}"/>
  <bookViews>
    <workbookView xWindow="-108" yWindow="-108" windowWidth="23256" windowHeight="12456" xr2:uid="{00000000-000D-0000-FFFF-FFFF00000000}"/>
  </bookViews>
  <sheets>
    <sheet name="План-сметка" sheetId="1" r:id="rId1"/>
    <sheet name="Приложение 2 Част 1" sheetId="2" r:id="rId2"/>
    <sheet name="Приложение 2 Част 2" sheetId="3" r:id="rId3"/>
    <sheet name="Приложение 2 Част 3" sheetId="4" r:id="rId4"/>
    <sheet name="Приложение 2 Част 4"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 i="1" l="1"/>
  <c r="K37" i="1"/>
  <c r="L37" i="1"/>
  <c r="C5" i="1" l="1"/>
  <c r="Q53" i="1" l="1"/>
  <c r="P53" i="1"/>
  <c r="O53" i="1"/>
  <c r="M53" i="1"/>
  <c r="L53" i="1"/>
  <c r="K53" i="1"/>
  <c r="J53" i="1"/>
  <c r="I53" i="1"/>
  <c r="H53" i="1"/>
  <c r="G53" i="1"/>
  <c r="F53" i="1"/>
  <c r="E53" i="1"/>
  <c r="D53" i="1"/>
  <c r="R49" i="1"/>
  <c r="R50" i="1"/>
  <c r="R51" i="1"/>
  <c r="R52" i="1"/>
  <c r="R48" i="1"/>
  <c r="R43" i="1"/>
  <c r="R41" i="1"/>
  <c r="R42" i="1"/>
  <c r="R39" i="1"/>
  <c r="C37" i="1"/>
  <c r="N40" i="1"/>
  <c r="R40" i="1" s="1"/>
  <c r="R36" i="1" l="1"/>
  <c r="R35" i="1"/>
  <c r="R34" i="1"/>
  <c r="R33" i="1"/>
  <c r="R32" i="1"/>
  <c r="R31" i="1"/>
  <c r="R30" i="1"/>
  <c r="R29" i="1"/>
  <c r="R28" i="1"/>
  <c r="R27" i="1"/>
  <c r="R26" i="1"/>
  <c r="R25" i="1"/>
  <c r="R24" i="1"/>
  <c r="R23" i="1"/>
  <c r="R22" i="1"/>
  <c r="R21" i="1"/>
  <c r="R19" i="1"/>
  <c r="R18" i="1"/>
  <c r="R16" i="1"/>
  <c r="R15" i="1"/>
  <c r="R14" i="1"/>
  <c r="R13" i="1"/>
  <c r="R12" i="1"/>
  <c r="R11" i="1"/>
  <c r="R9" i="1"/>
  <c r="R8" i="1"/>
  <c r="R6" i="1"/>
  <c r="C20" i="1"/>
  <c r="C29" i="1"/>
  <c r="C28" i="1"/>
  <c r="R20" i="1" l="1"/>
  <c r="C53" i="1"/>
  <c r="N52" i="1"/>
  <c r="N51" i="1"/>
  <c r="N50" i="1"/>
  <c r="N49" i="1"/>
  <c r="N48" i="1"/>
  <c r="N47" i="1"/>
  <c r="N46" i="1"/>
  <c r="N45" i="1"/>
  <c r="N44" i="1"/>
  <c r="N43" i="1"/>
  <c r="N42" i="1"/>
  <c r="N41" i="1"/>
  <c r="N39" i="1"/>
  <c r="N38" i="1"/>
  <c r="R38" i="1" s="1"/>
  <c r="N20" i="1"/>
  <c r="N36" i="1"/>
  <c r="N35" i="1"/>
  <c r="N34" i="1"/>
  <c r="N33" i="1"/>
  <c r="N32" i="1"/>
  <c r="N31" i="1"/>
  <c r="N30" i="1"/>
  <c r="N29" i="1"/>
  <c r="N28" i="1"/>
  <c r="N27" i="1"/>
  <c r="N26" i="1"/>
  <c r="N25" i="1"/>
  <c r="N24" i="1"/>
  <c r="N23" i="1"/>
  <c r="N22" i="1"/>
  <c r="N21" i="1"/>
  <c r="N7" i="1"/>
  <c r="N8" i="1"/>
  <c r="N9" i="1"/>
  <c r="N10" i="1"/>
  <c r="R10" i="1" s="1"/>
  <c r="N11" i="1"/>
  <c r="N12" i="1"/>
  <c r="N13" i="1"/>
  <c r="N14" i="1"/>
  <c r="N15" i="1"/>
  <c r="N16" i="1"/>
  <c r="N17" i="1"/>
  <c r="R17" i="1" s="1"/>
  <c r="N18" i="1"/>
  <c r="N19" i="1"/>
  <c r="N6" i="1"/>
  <c r="N4" i="1"/>
  <c r="N37" i="1" l="1"/>
  <c r="R37" i="1" s="1"/>
  <c r="R7" i="1"/>
  <c r="N5" i="1"/>
  <c r="R5" i="1" s="1"/>
  <c r="N53" i="1" l="1"/>
  <c r="R53" i="1"/>
</calcChain>
</file>

<file path=xl/sharedStrings.xml><?xml version="1.0" encoding="utf-8"?>
<sst xmlns="http://schemas.openxmlformats.org/spreadsheetml/2006/main" count="307" uniqueCount="219">
  <si>
    <t>Общо разходи за план-сметката</t>
  </si>
  <si>
    <t>Други източници на финансиране</t>
  </si>
  <si>
    <t>Корекции</t>
  </si>
  <si>
    <t>Източ-ник на финан-сиране</t>
  </si>
  <si>
    <t>Оставаща част от разходите за придобиване на активи, която ще бъде разпределяна в  план-сметките за следващите години за срока на използване на актива</t>
  </si>
  <si>
    <t>Средства от програма „Околна среда“ и/или от други програми на Европейския съюз или на международни организации</t>
  </si>
  <si>
    <t>Средства от Пред-приятието за управление на дейностите по опазване на околната среда</t>
  </si>
  <si>
    <t>Сред-ства от други публи-чни източ-ници</t>
  </si>
  <si>
    <t xml:space="preserve">Неус-воени от предход-ната кален-дарна година средства от таксата за битови отпадъци </t>
  </si>
  <si>
    <t xml:space="preserve">Приходи от глоби и имуще-ствени санкции по Закона за управ-ление на отпа-дъците и други закони, имащи отно-шение към управле-нието на битовите отпа-дъци </t>
  </si>
  <si>
    <t>Натру-пани средства от обезпе-чения по чл. 60 от Закона за управ-ление на отпа-дъците, когато се правят за битови отпа-дъци от общини</t>
  </si>
  <si>
    <t>Натрупани средства от отчисления по чл. 64 от Закона за управление на отпа-дъците, когато се правят за битови отпадъци от общини</t>
  </si>
  <si>
    <t>Други общински средства и приходи, различни от приходите от таксата за битови отпадъци</t>
  </si>
  <si>
    <t>Заеми и други дългови инстру-менти, свързани с управ-лението на битови отпадъци.</t>
  </si>
  <si>
    <r>
      <t>1</t>
    </r>
    <r>
      <rPr>
        <sz val="7"/>
        <color theme="1"/>
        <rFont val="Times New Roman"/>
        <family val="1"/>
        <charset val="204"/>
      </rPr>
      <t xml:space="preserve">                  </t>
    </r>
    <r>
      <rPr>
        <sz val="8"/>
        <color theme="1"/>
        <rFont val="Times New Roman"/>
        <family val="1"/>
        <charset val="204"/>
      </rPr>
      <t> </t>
    </r>
  </si>
  <si>
    <t>Услуги по чл. 5, ал. 2 (чл. 62 от Закона за местните данъци и такси)</t>
  </si>
  <si>
    <r>
      <t>2</t>
    </r>
    <r>
      <rPr>
        <sz val="7"/>
        <color theme="1"/>
        <rFont val="Times New Roman"/>
        <family val="1"/>
        <charset val="204"/>
      </rPr>
      <t xml:space="preserve">                  </t>
    </r>
    <r>
      <rPr>
        <sz val="8"/>
        <color theme="1"/>
        <rFont val="Times New Roman"/>
        <family val="1"/>
        <charset val="204"/>
      </rPr>
      <t> </t>
    </r>
  </si>
  <si>
    <r>
      <t>1. Събиране и транспортиране на битови отпадъци до съоръжения и инсталации за тяхното третира</t>
    </r>
    <r>
      <rPr>
        <b/>
        <sz val="8"/>
        <color rgb="FF000000"/>
        <rFont val="Times New Roman"/>
        <family val="1"/>
        <charset val="204"/>
      </rPr>
      <t>не в т. ч.</t>
    </r>
    <r>
      <rPr>
        <b/>
        <sz val="8"/>
        <color theme="1"/>
        <rFont val="Times New Roman"/>
        <family val="1"/>
        <charset val="204"/>
      </rPr>
      <t>:</t>
    </r>
  </si>
  <si>
    <t>Х</t>
  </si>
  <si>
    <r>
      <t>3</t>
    </r>
    <r>
      <rPr>
        <sz val="7"/>
        <color theme="1"/>
        <rFont val="Times New Roman"/>
        <family val="1"/>
        <charset val="204"/>
      </rPr>
      <t xml:space="preserve">                  </t>
    </r>
    <r>
      <rPr>
        <sz val="8"/>
        <color theme="1"/>
        <rFont val="Times New Roman"/>
        <family val="1"/>
        <charset val="204"/>
      </rPr>
      <t> </t>
    </r>
  </si>
  <si>
    <t xml:space="preserve"> - придобиване на съдове за събиране на битовите отпадъци над прага на същественост **</t>
  </si>
  <si>
    <r>
      <t>4</t>
    </r>
    <r>
      <rPr>
        <sz val="7"/>
        <color theme="1"/>
        <rFont val="Times New Roman"/>
        <family val="1"/>
        <charset val="204"/>
      </rPr>
      <t xml:space="preserve">                  </t>
    </r>
    <r>
      <rPr>
        <sz val="8"/>
        <color theme="1"/>
        <rFont val="Times New Roman"/>
        <family val="1"/>
        <charset val="204"/>
      </rPr>
      <t> </t>
    </r>
  </si>
  <si>
    <t xml:space="preserve"> - придобиване на съдове за събиране на битовите отпадъци под прага на същественост, включително торби ***</t>
  </si>
  <si>
    <r>
      <t>5</t>
    </r>
    <r>
      <rPr>
        <sz val="7"/>
        <color theme="1"/>
        <rFont val="Times New Roman"/>
        <family val="1"/>
        <charset val="204"/>
      </rPr>
      <t xml:space="preserve">                  </t>
    </r>
    <r>
      <rPr>
        <sz val="8"/>
        <color theme="1"/>
        <rFont val="Times New Roman"/>
        <family val="1"/>
        <charset val="204"/>
      </rPr>
      <t> </t>
    </r>
  </si>
  <si>
    <t xml:space="preserve"> - ползване на съдове за събиране на битовите отпадъци </t>
  </si>
  <si>
    <r>
      <t>6</t>
    </r>
    <r>
      <rPr>
        <sz val="7"/>
        <color theme="1"/>
        <rFont val="Times New Roman"/>
        <family val="1"/>
        <charset val="204"/>
      </rPr>
      <t xml:space="preserve">                  </t>
    </r>
    <r>
      <rPr>
        <sz val="8"/>
        <color theme="1"/>
        <rFont val="Times New Roman"/>
        <family val="1"/>
        <charset val="204"/>
      </rPr>
      <t> </t>
    </r>
  </si>
  <si>
    <t xml:space="preserve"> - поддържане на съдове за събиране на битовите отпадъци</t>
  </si>
  <si>
    <r>
      <t>7</t>
    </r>
    <r>
      <rPr>
        <sz val="7"/>
        <color theme="1"/>
        <rFont val="Times New Roman"/>
        <family val="1"/>
        <charset val="204"/>
      </rPr>
      <t xml:space="preserve">                  </t>
    </r>
    <r>
      <rPr>
        <sz val="8"/>
        <color theme="1"/>
        <rFont val="Times New Roman"/>
        <family val="1"/>
        <charset val="204"/>
      </rPr>
      <t> </t>
    </r>
  </si>
  <si>
    <t xml:space="preserve"> -  придобиване на превозни средства за транспортиране на битови отпадъци, както и на сметосъбирачни машини **</t>
  </si>
  <si>
    <r>
      <t>8</t>
    </r>
    <r>
      <rPr>
        <sz val="7"/>
        <color theme="1"/>
        <rFont val="Times New Roman"/>
        <family val="1"/>
        <charset val="204"/>
      </rPr>
      <t xml:space="preserve">                  </t>
    </r>
    <r>
      <rPr>
        <sz val="8"/>
        <color theme="1"/>
        <rFont val="Times New Roman"/>
        <family val="1"/>
        <charset val="204"/>
      </rPr>
      <t> </t>
    </r>
  </si>
  <si>
    <t xml:space="preserve"> -  ползване на превозни средства за транспортиране на битови отпадъци, както и на сметосъбирачни машини</t>
  </si>
  <si>
    <r>
      <t>9</t>
    </r>
    <r>
      <rPr>
        <sz val="7"/>
        <color theme="1"/>
        <rFont val="Times New Roman"/>
        <family val="1"/>
        <charset val="204"/>
      </rPr>
      <t xml:space="preserve">                  </t>
    </r>
    <r>
      <rPr>
        <sz val="8"/>
        <color theme="1"/>
        <rFont val="Times New Roman"/>
        <family val="1"/>
        <charset val="204"/>
      </rPr>
      <t> </t>
    </r>
  </si>
  <si>
    <t xml:space="preserve"> - поддържане на превозни средства за транспортиране на битови отпадъци, както и на сметосъбирачни машини</t>
  </si>
  <si>
    <r>
      <t>10</t>
    </r>
    <r>
      <rPr>
        <sz val="7"/>
        <color theme="1"/>
        <rFont val="Times New Roman"/>
        <family val="1"/>
        <charset val="204"/>
      </rPr>
      <t xml:space="preserve">                </t>
    </r>
    <r>
      <rPr>
        <sz val="8"/>
        <color theme="1"/>
        <rFont val="Times New Roman"/>
        <family val="1"/>
        <charset val="204"/>
      </rPr>
      <t> </t>
    </r>
  </si>
  <si>
    <t xml:space="preserve"> - събиране на битови отпадъци, включително разделно, с изключение на отпадъците, попадащи в управлението на масово разпространените отпадъци  </t>
  </si>
  <si>
    <t>X</t>
  </si>
  <si>
    <r>
      <t>11</t>
    </r>
    <r>
      <rPr>
        <sz val="7"/>
        <color theme="1"/>
        <rFont val="Times New Roman"/>
        <family val="1"/>
        <charset val="204"/>
      </rPr>
      <t xml:space="preserve">                </t>
    </r>
    <r>
      <rPr>
        <sz val="8"/>
        <color theme="1"/>
        <rFont val="Times New Roman"/>
        <family val="1"/>
        <charset val="204"/>
      </rPr>
      <t> </t>
    </r>
  </si>
  <si>
    <t xml:space="preserve"> - транспортиране на битовите отпадъци с изключение на тези, попадащи в управлението на масово разпространени отпадъци </t>
  </si>
  <si>
    <r>
      <t>12</t>
    </r>
    <r>
      <rPr>
        <sz val="7"/>
        <color theme="1"/>
        <rFont val="Times New Roman"/>
        <family val="1"/>
        <charset val="204"/>
      </rPr>
      <t xml:space="preserve">                </t>
    </r>
    <r>
      <rPr>
        <sz val="8"/>
        <color theme="1"/>
        <rFont val="Times New Roman"/>
        <family val="1"/>
        <charset val="204"/>
      </rPr>
      <t> </t>
    </r>
  </si>
  <si>
    <t xml:space="preserve"> - осигуряване на информация на обществеността за събирането, включително разделно, и транспортирането на битовите отпадъци </t>
  </si>
  <si>
    <r>
      <t>13</t>
    </r>
    <r>
      <rPr>
        <sz val="7"/>
        <color theme="1"/>
        <rFont val="Times New Roman"/>
        <family val="1"/>
        <charset val="204"/>
      </rPr>
      <t xml:space="preserve">                </t>
    </r>
    <r>
      <rPr>
        <sz val="8"/>
        <color theme="1"/>
        <rFont val="Times New Roman"/>
        <family val="1"/>
        <charset val="204"/>
      </rPr>
      <t> </t>
    </r>
  </si>
  <si>
    <t xml:space="preserve"> - контрол на дейностите, свързани с образуване, събиране, съхраняване и транспортиране на битовите отпадъци, включително използване на GPS и други технологични решения</t>
  </si>
  <si>
    <r>
      <t>14</t>
    </r>
    <r>
      <rPr>
        <sz val="7"/>
        <color theme="1"/>
        <rFont val="Times New Roman"/>
        <family val="1"/>
        <charset val="204"/>
      </rPr>
      <t xml:space="preserve">                </t>
    </r>
    <r>
      <rPr>
        <sz val="8"/>
        <color theme="1"/>
        <rFont val="Times New Roman"/>
        <family val="1"/>
        <charset val="204"/>
      </rPr>
      <t> </t>
    </r>
  </si>
  <si>
    <t xml:space="preserve"> - данъци, такси и застраховки на превозни средства, включително на сметосъбирачни машини, в случай че дейността се извършва от общината</t>
  </si>
  <si>
    <r>
      <t>15</t>
    </r>
    <r>
      <rPr>
        <sz val="7"/>
        <color theme="1"/>
        <rFont val="Times New Roman"/>
        <family val="1"/>
        <charset val="204"/>
      </rPr>
      <t xml:space="preserve">                </t>
    </r>
    <r>
      <rPr>
        <sz val="8"/>
        <color theme="1"/>
        <rFont val="Times New Roman"/>
        <family val="1"/>
        <charset val="204"/>
      </rPr>
      <t> </t>
    </r>
  </si>
  <si>
    <t xml:space="preserve"> - други разходи за предоставяне на услугата, произтичащи от нормативен акт</t>
  </si>
  <si>
    <r>
      <t>16</t>
    </r>
    <r>
      <rPr>
        <sz val="7"/>
        <color theme="1"/>
        <rFont val="Times New Roman"/>
        <family val="1"/>
        <charset val="204"/>
      </rPr>
      <t xml:space="preserve">                </t>
    </r>
    <r>
      <rPr>
        <sz val="8"/>
        <color theme="1"/>
        <rFont val="Times New Roman"/>
        <family val="1"/>
        <charset val="204"/>
      </rPr>
      <t> </t>
    </r>
  </si>
  <si>
    <t xml:space="preserve"> - други разходи за предоставяне на услугата по решение на общинския съвет*</t>
  </si>
  <si>
    <r>
      <t>17</t>
    </r>
    <r>
      <rPr>
        <sz val="7"/>
        <color theme="1"/>
        <rFont val="Times New Roman"/>
        <family val="1"/>
        <charset val="204"/>
      </rPr>
      <t xml:space="preserve">                </t>
    </r>
    <r>
      <rPr>
        <sz val="8"/>
        <color theme="1"/>
        <rFont val="Times New Roman"/>
        <family val="1"/>
        <charset val="204"/>
      </rPr>
      <t> </t>
    </r>
  </si>
  <si>
    <t>2. Третиране на битовите отпадъци в съоръжения и инсталации, в т. ч.:</t>
  </si>
  <si>
    <r>
      <t>18</t>
    </r>
    <r>
      <rPr>
        <sz val="7"/>
        <color theme="1"/>
        <rFont val="Times New Roman"/>
        <family val="1"/>
        <charset val="204"/>
      </rPr>
      <t xml:space="preserve">                </t>
    </r>
    <r>
      <rPr>
        <sz val="8"/>
        <color theme="1"/>
        <rFont val="Times New Roman"/>
        <family val="1"/>
        <charset val="204"/>
      </rPr>
      <t> </t>
    </r>
  </si>
  <si>
    <t xml:space="preserve"> - третиране (обезвреждане и оползотворяване) на битови отпадъци, необхванати в управлението на масово разпространените отпадъци </t>
  </si>
  <si>
    <r>
      <t>19</t>
    </r>
    <r>
      <rPr>
        <sz val="7"/>
        <color theme="1"/>
        <rFont val="Times New Roman"/>
        <family val="1"/>
        <charset val="204"/>
      </rPr>
      <t xml:space="preserve">                </t>
    </r>
    <r>
      <rPr>
        <sz val="8"/>
        <color theme="1"/>
        <rFont val="Times New Roman"/>
        <family val="1"/>
        <charset val="204"/>
      </rPr>
      <t> </t>
    </r>
  </si>
  <si>
    <t xml:space="preserve">  -  анализи, проверки и проби на отпадъците</t>
  </si>
  <si>
    <r>
      <t>20</t>
    </r>
    <r>
      <rPr>
        <sz val="7"/>
        <color theme="1"/>
        <rFont val="Times New Roman"/>
        <family val="1"/>
        <charset val="204"/>
      </rPr>
      <t xml:space="preserve">                </t>
    </r>
    <r>
      <rPr>
        <sz val="8"/>
        <color theme="1"/>
        <rFont val="Times New Roman"/>
        <family val="1"/>
        <charset val="204"/>
      </rPr>
      <t> </t>
    </r>
  </si>
  <si>
    <t xml:space="preserve"> - проучвания, включително прединвестиционни, финансови и икономически анализи и проектиране на депа за битови отпадъци, както и на съоръжения и инсталации за третиране на битови отпадъци и/или площадки за безвъзмездно предаване на разделно събрани битови отпадъци от домакинствата, в т.ч. едрогабаритни отпадъци, опасните битови отпадъци извън обхвата на наредбите по чл. 13, ал. 1 и други от Закона за управление на отпадъците</t>
  </si>
  <si>
    <r>
      <t>21</t>
    </r>
    <r>
      <rPr>
        <sz val="7"/>
        <color theme="1"/>
        <rFont val="Times New Roman"/>
        <family val="1"/>
        <charset val="204"/>
      </rPr>
      <t xml:space="preserve">                </t>
    </r>
    <r>
      <rPr>
        <sz val="8"/>
        <color theme="1"/>
        <rFont val="Times New Roman"/>
        <family val="1"/>
        <charset val="204"/>
      </rPr>
      <t> </t>
    </r>
  </si>
  <si>
    <t xml:space="preserve"> - изграждане на депа за битови отпадъци, както и на съоръжения и инсталации за третиране на битови отпадъци и/или осигуряване на площадки за безвъзмездно предаване на разделно събрани битови отпадъци от домакинствата, в т.ч. едро-габаритни отпадъци, опасните битови отпадъци извън обхвата на наредбите по чл. 13, ал. 1 и други от Закона за управление на отпадъците **</t>
  </si>
  <si>
    <r>
      <t>22</t>
    </r>
    <r>
      <rPr>
        <sz val="7"/>
        <color theme="1"/>
        <rFont val="Times New Roman"/>
        <family val="1"/>
        <charset val="204"/>
      </rPr>
      <t xml:space="preserve">                </t>
    </r>
    <r>
      <rPr>
        <sz val="8"/>
        <color theme="1"/>
        <rFont val="Times New Roman"/>
        <family val="1"/>
        <charset val="204"/>
      </rPr>
      <t> </t>
    </r>
  </si>
  <si>
    <t xml:space="preserve"> - поддържане и експлоатация на депа за битови отпадъци, както и на съоръжения и инсталации за третиране на битови отпадъци и/или площадки за безвъзмездно предаване на разделно събрани битови отпадъци от домакинствата, в т.ч. едрогабаритни отпадъци, опасните битови отпадъци извън обхвата на наредбите по чл. 13, ал. 1 и други от Закона за управление на отпадъците </t>
  </si>
  <si>
    <r>
      <t>23</t>
    </r>
    <r>
      <rPr>
        <sz val="7"/>
        <color theme="1"/>
        <rFont val="Times New Roman"/>
        <family val="1"/>
        <charset val="204"/>
      </rPr>
      <t xml:space="preserve">                </t>
    </r>
    <r>
      <rPr>
        <sz val="8"/>
        <color theme="1"/>
        <rFont val="Times New Roman"/>
        <family val="1"/>
        <charset val="204"/>
      </rPr>
      <t> </t>
    </r>
  </si>
  <si>
    <t xml:space="preserve"> - закриване и следексплоатационни грижи на площадката на депото</t>
  </si>
  <si>
    <r>
      <t>24</t>
    </r>
    <r>
      <rPr>
        <sz val="7"/>
        <color theme="1"/>
        <rFont val="Times New Roman"/>
        <family val="1"/>
        <charset val="204"/>
      </rPr>
      <t xml:space="preserve">                </t>
    </r>
    <r>
      <rPr>
        <sz val="8"/>
        <color theme="1"/>
        <rFont val="Times New Roman"/>
        <family val="1"/>
        <charset val="204"/>
      </rPr>
      <t> </t>
    </r>
  </si>
  <si>
    <t xml:space="preserve"> - мониторинг</t>
  </si>
  <si>
    <r>
      <t>25</t>
    </r>
    <r>
      <rPr>
        <sz val="7"/>
        <color theme="1"/>
        <rFont val="Times New Roman"/>
        <family val="1"/>
        <charset val="204"/>
      </rPr>
      <t xml:space="preserve">                </t>
    </r>
    <r>
      <rPr>
        <sz val="8"/>
        <color theme="1"/>
        <rFont val="Times New Roman"/>
        <family val="1"/>
        <charset val="204"/>
      </rPr>
      <t> </t>
    </r>
  </si>
  <si>
    <t xml:space="preserve"> - обезпечения по чл. 60 от Закона за управление на отпадъците</t>
  </si>
  <si>
    <r>
      <t>26</t>
    </r>
    <r>
      <rPr>
        <sz val="7"/>
        <color theme="1"/>
        <rFont val="Times New Roman"/>
        <family val="1"/>
        <charset val="204"/>
      </rPr>
      <t xml:space="preserve">                </t>
    </r>
    <r>
      <rPr>
        <sz val="8"/>
        <color theme="1"/>
        <rFont val="Times New Roman"/>
        <family val="1"/>
        <charset val="204"/>
      </rPr>
      <t> </t>
    </r>
  </si>
  <si>
    <t xml:space="preserve"> - отчисления по чл. 64 от Закона за управление на отпадъците</t>
  </si>
  <si>
    <r>
      <t>27</t>
    </r>
    <r>
      <rPr>
        <sz val="7"/>
        <color theme="1"/>
        <rFont val="Times New Roman"/>
        <family val="1"/>
        <charset val="204"/>
      </rPr>
      <t xml:space="preserve">                </t>
    </r>
    <r>
      <rPr>
        <sz val="8"/>
        <color theme="1"/>
        <rFont val="Times New Roman"/>
        <family val="1"/>
        <charset val="204"/>
      </rPr>
      <t> </t>
    </r>
  </si>
  <si>
    <t xml:space="preserve"> - закупуване на земя за изграждане на депа за битови отпадъци, съоръжения и инсталации или осигуряване на площадки за безвъзмездно предаване на разделно събрани битови отпадъци от домакинствата****</t>
  </si>
  <si>
    <r>
      <t>28</t>
    </r>
    <r>
      <rPr>
        <sz val="7"/>
        <color theme="1"/>
        <rFont val="Times New Roman"/>
        <family val="1"/>
        <charset val="204"/>
      </rPr>
      <t xml:space="preserve">                </t>
    </r>
    <r>
      <rPr>
        <sz val="8"/>
        <color theme="1"/>
        <rFont val="Times New Roman"/>
        <family val="1"/>
        <charset val="204"/>
      </rPr>
      <t> </t>
    </r>
  </si>
  <si>
    <t xml:space="preserve"> - разходи за участие в дейността на регионалното сдружение за управление на отпадъците</t>
  </si>
  <si>
    <r>
      <t>29</t>
    </r>
    <r>
      <rPr>
        <sz val="7"/>
        <color theme="1"/>
        <rFont val="Times New Roman"/>
        <family val="1"/>
        <charset val="204"/>
      </rPr>
      <t xml:space="preserve">                </t>
    </r>
    <r>
      <rPr>
        <sz val="8"/>
        <color theme="1"/>
        <rFont val="Times New Roman"/>
        <family val="1"/>
        <charset val="204"/>
      </rPr>
      <t> </t>
    </r>
  </si>
  <si>
    <t xml:space="preserve"> - осигуряване на информация на обществеността за дейности по управление на отпадъците на територията на общината </t>
  </si>
  <si>
    <r>
      <t>30</t>
    </r>
    <r>
      <rPr>
        <sz val="7"/>
        <color theme="1"/>
        <rFont val="Times New Roman"/>
        <family val="1"/>
        <charset val="204"/>
      </rPr>
      <t xml:space="preserve">                </t>
    </r>
    <r>
      <rPr>
        <sz val="8"/>
        <color theme="1"/>
        <rFont val="Times New Roman"/>
        <family val="1"/>
        <charset val="204"/>
      </rPr>
      <t> </t>
    </r>
  </si>
  <si>
    <t xml:space="preserve"> - програми за управление на отпадъците</t>
  </si>
  <si>
    <r>
      <t>31</t>
    </r>
    <r>
      <rPr>
        <sz val="7"/>
        <color theme="1"/>
        <rFont val="Times New Roman"/>
        <family val="1"/>
        <charset val="204"/>
      </rPr>
      <t xml:space="preserve">                </t>
    </r>
    <r>
      <rPr>
        <sz val="8"/>
        <color theme="1"/>
        <rFont val="Times New Roman"/>
        <family val="1"/>
        <charset val="204"/>
      </rPr>
      <t> </t>
    </r>
  </si>
  <si>
    <t xml:space="preserve"> - контрол на дейностите по третиране на битови отпадъци</t>
  </si>
  <si>
    <r>
      <t>32</t>
    </r>
    <r>
      <rPr>
        <sz val="7"/>
        <color theme="1"/>
        <rFont val="Times New Roman"/>
        <family val="1"/>
        <charset val="204"/>
      </rPr>
      <t xml:space="preserve">                </t>
    </r>
    <r>
      <rPr>
        <sz val="8"/>
        <color theme="1"/>
        <rFont val="Times New Roman"/>
        <family val="1"/>
        <charset val="204"/>
      </rPr>
      <t> </t>
    </r>
  </si>
  <si>
    <r>
      <t>33</t>
    </r>
    <r>
      <rPr>
        <sz val="7"/>
        <color theme="1"/>
        <rFont val="Times New Roman"/>
        <family val="1"/>
        <charset val="204"/>
      </rPr>
      <t xml:space="preserve">                </t>
    </r>
    <r>
      <rPr>
        <sz val="8"/>
        <color theme="1"/>
        <rFont val="Times New Roman"/>
        <family val="1"/>
        <charset val="204"/>
      </rPr>
      <t> </t>
    </r>
  </si>
  <si>
    <t xml:space="preserve"> - други разходи за предоставяне на услугата по решение на общинския съвет* </t>
  </si>
  <si>
    <r>
      <t>34</t>
    </r>
    <r>
      <rPr>
        <sz val="7"/>
        <color theme="1"/>
        <rFont val="Times New Roman"/>
        <family val="1"/>
        <charset val="204"/>
      </rPr>
      <t xml:space="preserve">                </t>
    </r>
    <r>
      <rPr>
        <sz val="8"/>
        <color theme="1"/>
        <rFont val="Times New Roman"/>
        <family val="1"/>
        <charset val="204"/>
      </rPr>
      <t> </t>
    </r>
  </si>
  <si>
    <t xml:space="preserve">3. Поддържане на чистотата на териториите за обществено ползване в населените места и селищните образувания в общината, в т. ч.: </t>
  </si>
  <si>
    <r>
      <t>35</t>
    </r>
    <r>
      <rPr>
        <sz val="7"/>
        <color theme="1"/>
        <rFont val="Times New Roman"/>
        <family val="1"/>
        <charset val="204"/>
      </rPr>
      <t xml:space="preserve">                </t>
    </r>
    <r>
      <rPr>
        <sz val="8"/>
        <color theme="1"/>
        <rFont val="Times New Roman"/>
        <family val="1"/>
        <charset val="204"/>
      </rPr>
      <t> </t>
    </r>
  </si>
  <si>
    <t xml:space="preserve"> - почистване от битови отпадъци на улици, площади, тротоари, алеи, паркове, междублокови пространства, обособени детски площадки, гробищните паркове и други територии за обществено ползване в населените места и селищните образувания  – метене,  миене, събиране и транспортиране на битовите отпадъци, включително на битови отпадъци от канали, шахти, подлези, надлези, речни корита и дерета в границите на населените места</t>
  </si>
  <si>
    <r>
      <t>36</t>
    </r>
    <r>
      <rPr>
        <sz val="7"/>
        <color theme="1"/>
        <rFont val="Times New Roman"/>
        <family val="1"/>
        <charset val="204"/>
      </rPr>
      <t xml:space="preserve">                </t>
    </r>
    <r>
      <rPr>
        <sz val="8"/>
        <color theme="1"/>
        <rFont val="Times New Roman"/>
        <family val="1"/>
        <charset val="204"/>
      </rPr>
      <t> </t>
    </r>
  </si>
  <si>
    <t xml:space="preserve">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 **</t>
  </si>
  <si>
    <r>
      <t>37</t>
    </r>
    <r>
      <rPr>
        <sz val="7"/>
        <color theme="1"/>
        <rFont val="Times New Roman"/>
        <family val="1"/>
        <charset val="204"/>
      </rPr>
      <t xml:space="preserve">                </t>
    </r>
    <r>
      <rPr>
        <sz val="8"/>
        <color theme="1"/>
        <rFont val="Times New Roman"/>
        <family val="1"/>
        <charset val="204"/>
      </rPr>
      <t> </t>
    </r>
  </si>
  <si>
    <t xml:space="preserve">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  ***</t>
  </si>
  <si>
    <r>
      <t>38</t>
    </r>
    <r>
      <rPr>
        <sz val="7"/>
        <color theme="1"/>
        <rFont val="Times New Roman"/>
        <family val="1"/>
        <charset val="204"/>
      </rPr>
      <t xml:space="preserve">                </t>
    </r>
    <r>
      <rPr>
        <sz val="8"/>
        <color theme="1"/>
        <rFont val="Times New Roman"/>
        <family val="1"/>
        <charset val="204"/>
      </rPr>
      <t> </t>
    </r>
  </si>
  <si>
    <t xml:space="preserve"> - ползване на съдове за събиране на битовите отпадъци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 </t>
  </si>
  <si>
    <r>
      <t>39</t>
    </r>
    <r>
      <rPr>
        <sz val="7"/>
        <color theme="1"/>
        <rFont val="Times New Roman"/>
        <family val="1"/>
        <charset val="204"/>
      </rPr>
      <t xml:space="preserve">                </t>
    </r>
    <r>
      <rPr>
        <sz val="8"/>
        <color theme="1"/>
        <rFont val="Times New Roman"/>
        <family val="1"/>
        <charset val="204"/>
      </rPr>
      <t> </t>
    </r>
  </si>
  <si>
    <t xml:space="preserve"> -  поддържане на съдове за събиране на битовите отпадъци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 </t>
  </si>
  <si>
    <r>
      <t>40</t>
    </r>
    <r>
      <rPr>
        <sz val="7"/>
        <color theme="1"/>
        <rFont val="Times New Roman"/>
        <family val="1"/>
        <charset val="204"/>
      </rPr>
      <t xml:space="preserve">                </t>
    </r>
    <r>
      <rPr>
        <sz val="8"/>
        <color theme="1"/>
        <rFont val="Times New Roman"/>
        <family val="1"/>
        <charset val="204"/>
      </rPr>
      <t> </t>
    </r>
  </si>
  <si>
    <t xml:space="preserve"> -  придобиване  на превозни средства за събиране и транспортиране на битовите отпадъци от териториите за обществено ползване, техника за механизирано почистване, както и друга специализирана техника за поддържане на чистотата на териториите за обществено ползване в населените места и селищните образувания, доколкото разходите не са включени в позиция по услугата по чл. 5, ал. 2, т. 1 **</t>
  </si>
  <si>
    <r>
      <t>41</t>
    </r>
    <r>
      <rPr>
        <sz val="7"/>
        <color theme="1"/>
        <rFont val="Times New Roman"/>
        <family val="1"/>
        <charset val="204"/>
      </rPr>
      <t xml:space="preserve">                </t>
    </r>
    <r>
      <rPr>
        <sz val="8"/>
        <color theme="1"/>
        <rFont val="Times New Roman"/>
        <family val="1"/>
        <charset val="204"/>
      </rPr>
      <t> </t>
    </r>
  </si>
  <si>
    <t xml:space="preserve"> -  ползване на превозни средства за събиране и транспортиране на битовите отпадъци от териториите за обществено ползване, техника за механизирано почистване, както и друга специализирана техника за поддържане на чистотата  на териториите за обществено ползване в населените места и селищните образувания, доколкото разходите не са включени в позиция по услугапо чл. 5,</t>
  </si>
  <si>
    <t>ал. 2, т. 1 **</t>
  </si>
  <si>
    <r>
      <t>42</t>
    </r>
    <r>
      <rPr>
        <sz val="7"/>
        <color theme="1"/>
        <rFont val="Times New Roman"/>
        <family val="1"/>
        <charset val="204"/>
      </rPr>
      <t xml:space="preserve">                </t>
    </r>
    <r>
      <rPr>
        <sz val="8"/>
        <color theme="1"/>
        <rFont val="Times New Roman"/>
        <family val="1"/>
        <charset val="204"/>
      </rPr>
      <t> </t>
    </r>
  </si>
  <si>
    <t xml:space="preserve"> -  поддържане на превозни средства  за събиране и транспортиране на битовите отпадъци от териториите за обществено ползване, техника за механизирано почистване, както и друга специализирана техника за поддържане на чистотата  на териториите за обществено ползване в населените места и селищните образувания, доколкото разходите не са включени в позиция по услуга по чл. 5,</t>
  </si>
  <si>
    <t xml:space="preserve">ал. 2, т. 1 </t>
  </si>
  <si>
    <r>
      <t>43</t>
    </r>
    <r>
      <rPr>
        <sz val="7"/>
        <color theme="1"/>
        <rFont val="Times New Roman"/>
        <family val="1"/>
        <charset val="204"/>
      </rPr>
      <t xml:space="preserve">                </t>
    </r>
    <r>
      <rPr>
        <sz val="8"/>
        <color theme="1"/>
        <rFont val="Times New Roman"/>
        <family val="1"/>
        <charset val="204"/>
      </rPr>
      <t> </t>
    </r>
  </si>
  <si>
    <t xml:space="preserve"> - контрол на дейностите, свързани с предотвратяване изхвърлянето на битови отпадъци на неразрешени за това места и/или създаването на незаконни сметища, както и организиране на почистването им</t>
  </si>
  <si>
    <r>
      <t>44</t>
    </r>
    <r>
      <rPr>
        <sz val="7"/>
        <color theme="1"/>
        <rFont val="Times New Roman"/>
        <family val="1"/>
        <charset val="204"/>
      </rPr>
      <t xml:space="preserve">                </t>
    </r>
    <r>
      <rPr>
        <sz val="8"/>
        <color theme="1"/>
        <rFont val="Times New Roman"/>
        <family val="1"/>
        <charset val="204"/>
      </rPr>
      <t> </t>
    </r>
  </si>
  <si>
    <t xml:space="preserve"> - осигуряване на информация на обществеността за поддържане чистотата на териториите за обществено ползване</t>
  </si>
  <si>
    <r>
      <t>45</t>
    </r>
    <r>
      <rPr>
        <sz val="7"/>
        <color theme="1"/>
        <rFont val="Times New Roman"/>
        <family val="1"/>
        <charset val="204"/>
      </rPr>
      <t xml:space="preserve">                </t>
    </r>
    <r>
      <rPr>
        <sz val="8"/>
        <color theme="1"/>
        <rFont val="Times New Roman"/>
        <family val="1"/>
        <charset val="204"/>
      </rPr>
      <t> </t>
    </r>
  </si>
  <si>
    <t xml:space="preserve"> -  данъци, такси и застраховки на техника за събиране и транспортиране на битови отпадъци от териториите за обществено ползване в населените места и селищните образувания, в случай че дейността се извършва от общината</t>
  </si>
  <si>
    <r>
      <t>46</t>
    </r>
    <r>
      <rPr>
        <sz val="7"/>
        <color theme="1"/>
        <rFont val="Times New Roman"/>
        <family val="1"/>
        <charset val="204"/>
      </rPr>
      <t xml:space="preserve">                </t>
    </r>
    <r>
      <rPr>
        <sz val="8"/>
        <color theme="1"/>
        <rFont val="Times New Roman"/>
        <family val="1"/>
        <charset val="204"/>
      </rPr>
      <t> </t>
    </r>
  </si>
  <si>
    <r>
      <t>47</t>
    </r>
    <r>
      <rPr>
        <sz val="7"/>
        <color theme="1"/>
        <rFont val="Times New Roman"/>
        <family val="1"/>
        <charset val="204"/>
      </rPr>
      <t xml:space="preserve">                </t>
    </r>
    <r>
      <rPr>
        <sz val="8"/>
        <color theme="1"/>
        <rFont val="Times New Roman"/>
        <family val="1"/>
        <charset val="204"/>
      </rPr>
      <t> </t>
    </r>
  </si>
  <si>
    <r>
      <t>48</t>
    </r>
    <r>
      <rPr>
        <b/>
        <sz val="7"/>
        <color theme="1"/>
        <rFont val="Times New Roman"/>
        <family val="1"/>
        <charset val="204"/>
      </rPr>
      <t xml:space="preserve">                </t>
    </r>
    <r>
      <rPr>
        <b/>
        <sz val="8"/>
        <color theme="1"/>
        <rFont val="Times New Roman"/>
        <family val="1"/>
        <charset val="204"/>
      </rPr>
      <t> </t>
    </r>
  </si>
  <si>
    <t>Общо:</t>
  </si>
  <si>
    <t>Приходи на общината от оползот-воряване на битови отпадъци</t>
  </si>
  <si>
    <t>Общо други източ-ници на финан-сиране (к. 3 + к. 4 + к. 5 + к. 6 + к. 7 + к. 8 + к. 9 + к. 10 + к. 11 + к. 12)</t>
  </si>
  <si>
    <t>Корек-ции по чл. 66, ал. 10 от Закона за местните данъци и такси</t>
  </si>
  <si>
    <t>Корек-ции по чл. 66, ал. 11 от Закона за местните данъци и такси</t>
  </si>
  <si>
    <t>Корек-ции по чл. 66, ал. 12 от Закона за местните данъци и такси</t>
  </si>
  <si>
    <t>Такса за битови отпа-дъци (к. 2 - к. 13 + к. 14 - к. 15 - к. 16)</t>
  </si>
  <si>
    <t>Общо:
(редове 2 +17+ 34)</t>
  </si>
  <si>
    <r>
      <rPr>
        <b/>
        <sz val="11"/>
        <color theme="1"/>
        <rFont val="Calibri"/>
        <family val="2"/>
        <charset val="204"/>
        <scheme val="minor"/>
      </rPr>
      <t>Забележки:</t>
    </r>
    <r>
      <rPr>
        <sz val="11"/>
        <color theme="1"/>
        <rFont val="Calibri"/>
        <family val="2"/>
        <charset val="204"/>
        <scheme val="minor"/>
      </rPr>
      <t xml:space="preserve">
* Разходите по решение на общинския съвет следва да се посочат под таблицата на план-сметката.
** Съгласно чл. 66, ал. 8 от ЗМДТ средствата за придобиване на актив, чиято стойност надвишава стойностния праг на същественост, приет от общината, и който се очаква да бъде използван през повече от една календарна година, се разделят на срока на използване на актива и в план-сметката се включва съответстващата за календарната година част от тези средства.
В колона 18 се посочва каква е оставащата част от разходите за придобиването на актива, в зависимост от годината, за която се прави план-сметката.
*** В случай че активите са под стойностния праг на същественост на общината, същите се включват изцяло в план-сметката за съответната година.
**** В случаите на придобиване на земя средствата се разделят на срока на използване на съответния актив, който е изграден върху нея - депо за битови отпадъци,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
</t>
    </r>
    <r>
      <rPr>
        <b/>
        <sz val="11"/>
        <color theme="1"/>
        <rFont val="Calibri"/>
        <family val="2"/>
        <charset val="204"/>
        <scheme val="minor"/>
      </rPr>
      <t>Указания:</t>
    </r>
    <r>
      <rPr>
        <sz val="11"/>
        <color theme="1"/>
        <rFont val="Calibri"/>
        <family val="2"/>
        <charset val="204"/>
        <scheme val="minor"/>
      </rPr>
      <t xml:space="preserve">
В колона (к) 2 се попълват общо необходимите разходи за извършване на услугата за календарната година, като по отношение на разходите за придобиване на активи се включва само съответстваща част в зависимост от срока на използване на актива.
В колони 3 - 12 се попълва размерът на средствата, необходими за извършване на услугата, които са от други източници за финансиране, различни от таксата за битови отпадъци.
В колона 14 се попълва размерът на използваните други общински приходи за покриване на действително направени разходи, надхвърлящи предвидените в план-сметката за предходната година разходи, за сметка на такса битови отпадъци, извън случаите по чл. 8, ал. 4 от ЗМДТ.
В колона 15 се попълва стойността на разходите, за които в одитен доклад на Сметната палата са установени нарушения по чл. 66, ал. 11 от ЗМДТ.
В колона 16 се попълва стойността на средствата, за които в одитен доклад на Сметната палата са установени нарушения по чл. 66, ал. 12 от ЗМДТ.
В колона 18 се попълват стойности само когато има оставаща част от разходите по чл. 8, ал. 5 от наредбата, които не са включени за сметка на такса битови отпадъци за календарната година.
Ред 2 е сбор от разходите, посочени на редове от 3 до 16.
Ред 17 е сбор от разходите, посочени на редове от 18 до 33.
Ред 34 е сбор от разходите, посочени на редове от 35 до 47.
Ред 48 е сбор от разходите, посочени на редове 2, 17 и 34.</t>
    </r>
  </si>
  <si>
    <t>ОБЩИНА:………..</t>
  </si>
  <si>
    <t>ИНФОРМАЦИЯ ЗА …...… ГОДИНА</t>
  </si>
  <si>
    <t>Раздел 1. Разходи по видове услуги и дейности</t>
  </si>
  <si>
    <t>Разходи по план-сметката</t>
  </si>
  <si>
    <t>(в лв.)</t>
  </si>
  <si>
    <t>ОБЩО</t>
  </si>
  <si>
    <t>в т.ч. финансирани от:</t>
  </si>
  <si>
    <t>oт други източници на финансира-не</t>
  </si>
  <si>
    <t>1. Събиране и транспортиране на битови отпадъци до съоръжения и инсталации за тяхното третиране, в т.ч.:</t>
  </si>
  <si>
    <t xml:space="preserve"> - придобиване на съдове за събиране на битовите отпадъци над прага на същественост</t>
  </si>
  <si>
    <t xml:space="preserve"> - придобиване на съдове за събиране на битовите отпадъци под прага на същественост, включително торби</t>
  </si>
  <si>
    <t xml:space="preserve"> - ползване на съдове за събиране на битовите отпадъци</t>
  </si>
  <si>
    <t xml:space="preserve"> - придобиване  на превозни средства за транспортиране на битови отпадъци, както и на сметосъбирачни машини</t>
  </si>
  <si>
    <t xml:space="preserve"> - ползване на превозни средства за транспортиране на битови отпадъци, както и на  сметосъбирачни машини</t>
  </si>
  <si>
    <t>2. Третиране на битовите отпадъци в съоръжения и инсталации, в т.ч.:</t>
  </si>
  <si>
    <t xml:space="preserve"> -  анализи, проверки и проби на отпадъците</t>
  </si>
  <si>
    <t xml:space="preserve"> - изграждане на депа за битови отпадъци, както и на съоръжения и инсталации за третиране на битови отпадъци и/или осигуряване на площадки за безвъзмездно предаване на разделно събрани битови отпадъци от домакинствата, в т.ч. едрогабаритни отпадъци, опасните битови отпадъци извън обхвата на наредбите по чл. 13, ал. 1 и други от Закона за управление на отпадъците</t>
  </si>
  <si>
    <t xml:space="preserve"> - поддържане и експлоатация на депа за битови отпадъци, както и на съоръжения и инсталации за третиране на битови отпадъци и/или площадки за безвъзмездно предаване на разделно събрани битови отпадъци от домакинствата, в т.ч. едрогабаритни отпадъци, опасните битови отпадъци извън обхвата на наредбите по чл. 13, ал. 1 и други от Закона за управление на отпадъците</t>
  </si>
  <si>
    <t xml:space="preserve"> - закупуване на земя за изграждане на депа за битови отпадъци, съоръжения и инсталации или осигуряване на площадки за безвъзмездно предаване на разделно събрани битови отпадъци от домакинствата</t>
  </si>
  <si>
    <t>3. Поддържане на чистотата на териториите за обществено ползване в населените места и селищните образувания в общината, в т.ч.:</t>
  </si>
  <si>
    <t xml:space="preserve"> - почистване от битови отпадъци на улици, площади, тротоари, алеи, паркове, междублокови пространства, обособени детски площадки, гробищните паркове и други територии за обществено ползване в населените места и селищните образувания – метене, миене, събиране и транспортиране на битовите отпадъци, включително на битови отпадъци от канали, шахти, подлези, надлези, речни корита и дерета в границите на населените места</t>
  </si>
  <si>
    <t xml:space="preserve">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t>
  </si>
  <si>
    <t xml:space="preserve">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t>
  </si>
  <si>
    <t xml:space="preserve"> - ползване на съдове за събиране на битовите отпадъци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t>
  </si>
  <si>
    <t xml:space="preserve"> - поддържане на съдове за събиране на битовите отпадъци от териториите за обществено ползване в населените места и селищните образувания, доколкото разходите не са включени в позиция по услугата по чл. 5, ал. 2, т. 1</t>
  </si>
  <si>
    <t xml:space="preserve"> - придобиване на превозни средства за събиране и транспортиране на битовите отпадъци от териториите за обществено ползване, техника за механизирано почистване, както и друга специализирана техника за поддържане на чистотата на териториите за обществено ползване в населените места и селищните образувания, доколкото разходите не са включени в позиция по услугата по чл. 5, ал. 2, т. 1</t>
  </si>
  <si>
    <t xml:space="preserve"> - ползване на превозни средства за събиране и транспортиране на битовите отпадъци от териториите за обществено ползване, техника за механизирано почистване, както и друга специализирана техника за поддържане на чистотата на териториите за обществено ползване в населените места и селищните образувания, доколкото разходите не са включени в позиция по услугата по чл. 5, ал. 2, т. 1</t>
  </si>
  <si>
    <t xml:space="preserve"> - поддържане  на превозни средства за събиране и транспортиране на битовите отпадъци от териториите за обществено ползване, техника за механизирано почистване, както и друга специализирана техника за поддържане на чистотата на териториите за обществено ползване в населените места и селищните образувания, доколкото разходите не са включени в позиция по услуга по чл. 5, ал. 2, т. 1</t>
  </si>
  <si>
    <t xml:space="preserve"> - данъци, такси и застраховки на техника за събиране и транспортиране на битови отпадъци от териториите за обществено ползване в населените места и селищните образувания, в случай че дейността се извършва от общината</t>
  </si>
  <si>
    <t>II. Корекции</t>
  </si>
  <si>
    <t>Корекции по чл. 66, ал. 10 от Закона за местните данъци и такси</t>
  </si>
  <si>
    <t>Корекции по чл. 66, ал. 11 от Закона за местните данъци и такси</t>
  </si>
  <si>
    <t>х</t>
  </si>
  <si>
    <t>Корекции по чл. 66, ал. 12 от Закона за местните данъци и такси</t>
  </si>
  <si>
    <t>oт такса битови отпадъци (колона 2 
- колона 4 
+ ред 49 
- ред 50 
- ред 51)</t>
  </si>
  <si>
    <t>I. Разходи по план-сметката по видове услуги по чл. 5, ал. 2 (чл. 62 от Закона за местните данъци и такси), в т.ч. за:</t>
  </si>
  <si>
    <r>
      <rPr>
        <b/>
        <sz val="11"/>
        <color theme="1"/>
        <rFont val="Calibri"/>
        <family val="2"/>
        <charset val="204"/>
        <scheme val="minor"/>
      </rPr>
      <t xml:space="preserve">Приложение № 2 </t>
    </r>
    <r>
      <rPr>
        <sz val="11"/>
        <color theme="1"/>
        <rFont val="Calibri"/>
        <family val="2"/>
        <charset val="204"/>
        <scheme val="minor"/>
      </rPr>
      <t xml:space="preserve">
</t>
    </r>
    <r>
      <rPr>
        <b/>
        <sz val="11"/>
        <color theme="1"/>
        <rFont val="Calibri"/>
        <family val="2"/>
        <charset val="204"/>
        <scheme val="minor"/>
      </rPr>
      <t>Част 1</t>
    </r>
    <r>
      <rPr>
        <sz val="11"/>
        <color theme="1"/>
        <rFont val="Calibri"/>
        <family val="2"/>
        <charset val="204"/>
        <scheme val="minor"/>
      </rPr>
      <t xml:space="preserve"> към чл. 18, ал. 1, т. 1
Формат на публикуваната ежегодно информация на интернет страницата на всяка община (чл. 71б, ал. 1, т. 1 от Закона за местните данъци и такси)</t>
    </r>
  </si>
  <si>
    <t>Раздел 2. Източници на финансиране</t>
  </si>
  <si>
    <t>1. Други източници на финансиране, в т.ч:</t>
  </si>
  <si>
    <t>в (лв.)</t>
  </si>
  <si>
    <t>Средства от Предприятието за управление на дейностите по опазване на околната среда</t>
  </si>
  <si>
    <t>Средства от други публични източници</t>
  </si>
  <si>
    <t>Приходи на общината от оползотворяване на битови отпадъци</t>
  </si>
  <si>
    <t xml:space="preserve">Неусвоени от предходната календарна година средства от таксата за битови отпадъци </t>
  </si>
  <si>
    <t xml:space="preserve">Приходи от глоби и имуществени санкции по Закона за управление на отпадъците и други закони, имащи отношение към управлението на битовите отпадъци </t>
  </si>
  <si>
    <t>Натрупани средства от обезпечения по чл. 60 от Закона за управление на отпадъците, когато се правят за битови отпадъци от общини</t>
  </si>
  <si>
    <t>Натрупани средства от отчисления по чл. 64 от Закона за управление на отпадъците, когато се правят за битови отпадъци от общини</t>
  </si>
  <si>
    <t>Заеми и други дългови инструменти, свързани с управлението на битови отпадъци</t>
  </si>
  <si>
    <t>2. Такса за битови отпадъци</t>
  </si>
  <si>
    <t>Оставаща част от разходите за придобиване на активи за сметка на таксата за битови отпадъци, която ще бъде разпределяна в  план-сметките за следващите години за срока на използване на актива</t>
  </si>
  <si>
    <r>
      <rPr>
        <b/>
        <sz val="11"/>
        <color theme="1"/>
        <rFont val="Calibri"/>
        <family val="2"/>
        <charset val="204"/>
        <scheme val="minor"/>
      </rPr>
      <t xml:space="preserve">Указания за попълване на раздел 1:
</t>
    </r>
    <r>
      <rPr>
        <sz val="11"/>
        <color theme="1"/>
        <rFont val="Calibri"/>
        <family val="2"/>
        <charset val="204"/>
        <scheme val="minor"/>
      </rPr>
      <t>В колона (к) 2 се попълват общо необходимите разходи за извършване на услугата за календарната година, като по отношение на разходите за придобиване на активи се включва само съответстваща част в зависимост от срока на използване на актива.
В колона 4 се попълва размерът на средствата, необходими за извършване на услугата, които са от други източници за финансиране, различни от таксата за битови отпадъци.
На ред (р) 49 се попълва размерът на използваните други общински приходи за покриване на действително направени разходи, надхвърлящи предвидените в план-сметката за предходната година разходи, за сметка на такса битови отпадъци, извън случаите по чл. 8, ал. 4 от ЗМДТ.
На ред 50 се попълва стойността на разходите, за които в одитен доклад на Сметната палата са установени нарушения по чл. 66, ал. 11 от ЗМДТ.
На ред 51 се попълва стойността на средствата, за които в одитен доклад на Сметната палата са установени нарушения по чл. 66, ал. 12 от ЗМДТ.
Ред 1 е сбор от разходите, посочени на редове  2, 17 и 34.
Ред 2 е сбор от разходите, посочени на редове от 3 до 16.
Ред 17 е сбор от разходите, посочени на редове от 18 до 33.
Ред 34 е сбор от разходите, посочени на редове от 35 до 47.</t>
    </r>
  </si>
  <si>
    <r>
      <rPr>
        <b/>
        <sz val="11"/>
        <color theme="1"/>
        <rFont val="Calibri"/>
        <family val="2"/>
        <charset val="204"/>
        <scheme val="minor"/>
      </rPr>
      <t xml:space="preserve">Забележки:
</t>
    </r>
    <r>
      <rPr>
        <sz val="11"/>
        <color theme="1"/>
        <rFont val="Calibri"/>
        <family val="2"/>
        <charset val="204"/>
        <scheme val="minor"/>
      </rPr>
      <t xml:space="preserve">* Съответните разходи по решение на общинския съвет от раздел I се посочват под таблицата.
**Съгласно чл. 66, ал. 8 от ЗМДТ средствата за придобиване на актив, чиято стойност надвишава стойностния праг на същественост, приет от общината, и който се очаква да бъде използван през повече от една календарна година, се разделят на срока на използване на актива и в план-сметката се включва съответстващата за календарната година част от тези средства.
В раздел 2 на ред 13 се посочва каква е оставащата част от разходите за придобиването на актива, в зависимост от годината, за която се прави план-сметката.
***В случай че активите са под стойностния праг на същественост на общината, същите се включват изцяло в план-сметката за съответната година. 
****В случаите на придобиване на земя средствата се разделят на срока на използване на съответния актив, който е изграден върху нея - депо за битови отпадъци,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
</t>
    </r>
  </si>
  <si>
    <t>ОБЩИНА/НАСЕЛЕНО МЯСТО/ЗОНА:  ………………..</t>
  </si>
  <si>
    <t>ИНФОРМАЦИЯ ЗА  …...… ГОДИНА</t>
  </si>
  <si>
    <t>Приети основи за изчисляване на таксата за битови отпадъци</t>
  </si>
  <si>
    <t>Размер на таксата за битови отпадъци за единица основа</t>
  </si>
  <si>
    <t>Събиране и транспортиране на битови отпадъци до съоръжения и инсталации за тяхното третиране</t>
  </si>
  <si>
    <t>Третиране на битовите отпадъци в съоръжения и инсталации</t>
  </si>
  <si>
    <t>Поддържане на чистотата на териториите за обществено ползване в населените места и селищните образувания в общината</t>
  </si>
  <si>
    <r>
      <rPr>
        <b/>
        <sz val="11"/>
        <color theme="1"/>
        <rFont val="Calibri"/>
        <family val="2"/>
        <charset val="204"/>
        <scheme val="minor"/>
      </rPr>
      <t>Част 2</t>
    </r>
    <r>
      <rPr>
        <sz val="11"/>
        <color theme="1"/>
        <rFont val="Calibri"/>
        <family val="2"/>
        <charset val="204"/>
        <scheme val="minor"/>
      </rPr>
      <t xml:space="preserve"> към чл. 18, ал. 1, т. 2
Формат на публикуваната ежегодно информация на интернет страницата на всяка община (чл. 71б, ал. 1, т. 2 от Закона за местните данъци и такси)</t>
    </r>
  </si>
  <si>
    <t>ОБЩИНА: …………….</t>
  </si>
  <si>
    <t xml:space="preserve">Отчетени разходи от план-сметката за ……... година по видове услуги по </t>
  </si>
  <si>
    <t>чл. 62 от Закона за местните данъци и такси, в т.ч.:</t>
  </si>
  <si>
    <t>Отчет</t>
  </si>
  <si>
    <t>ОБЩО:</t>
  </si>
  <si>
    <t>Отчет на разходи и други плащания за ……..година от план-сметката по позиции съгласно Единната бюджетна класификация (ЕБК)</t>
  </si>
  <si>
    <t>Отчетна група „Сметки за средства от ЕС“</t>
  </si>
  <si>
    <r>
      <t xml:space="preserve"> 1. Разходи, отчетени в дейност 623 „Чистота“,</t>
    </r>
    <r>
      <rPr>
        <sz val="10"/>
        <color theme="1"/>
        <rFont val="Times New Roman"/>
        <family val="1"/>
        <charset val="204"/>
      </rPr>
      <t xml:space="preserve"> </t>
    </r>
    <r>
      <rPr>
        <b/>
        <sz val="10"/>
        <color rgb="FF000000"/>
        <rFont val="Times New Roman"/>
        <family val="1"/>
        <charset val="204"/>
      </rPr>
      <t>в т.ч.:</t>
    </r>
  </si>
  <si>
    <r>
      <t xml:space="preserve"> </t>
    </r>
    <r>
      <rPr>
        <b/>
        <i/>
        <sz val="10"/>
        <color rgb="FF000000"/>
        <rFont val="Times New Roman"/>
        <family val="1"/>
        <charset val="204"/>
      </rPr>
      <t>Текущи разходи:</t>
    </r>
  </si>
  <si>
    <t xml:space="preserve">  - Заплати и възнаграждения за персонала (§01-00; §02-00)</t>
  </si>
  <si>
    <t xml:space="preserve"> - Осигурителни вноски (§05-00; §08-00)</t>
  </si>
  <si>
    <t xml:space="preserve"> - Издръжка (§10-00)</t>
  </si>
  <si>
    <t xml:space="preserve"> -  Платени данъци, такси и административни санкции (§19-00)</t>
  </si>
  <si>
    <t xml:space="preserve"> - Разходи за лихви (§ 21-00 ÷ § 29-00)</t>
  </si>
  <si>
    <t xml:space="preserve"> - Разходи за членски внос и участие в нетърговски организации и дейности (§46-00)</t>
  </si>
  <si>
    <t xml:space="preserve"> - Други разходи за дейност 623</t>
  </si>
  <si>
    <t>Капиталови разходи:</t>
  </si>
  <si>
    <t xml:space="preserve"> - Основен ремонт на дълготрайни материални активи </t>
  </si>
  <si>
    <t xml:space="preserve"> - Придобиване на дълготрайни материални активи </t>
  </si>
  <si>
    <t xml:space="preserve"> - Придобиване на нематериални дълготрайни активи </t>
  </si>
  <si>
    <t xml:space="preserve"> - Придобиване на земя </t>
  </si>
  <si>
    <t xml:space="preserve"> - Капиталови трансфери </t>
  </si>
  <si>
    <r>
      <t>2. Разходи, отчетени в дейност 627 „Управление на дейностите по отпадъци“,</t>
    </r>
    <r>
      <rPr>
        <sz val="10"/>
        <color theme="1"/>
        <rFont val="Times New Roman"/>
        <family val="1"/>
        <charset val="204"/>
      </rPr>
      <t xml:space="preserve"> </t>
    </r>
    <r>
      <rPr>
        <b/>
        <sz val="10"/>
        <color rgb="FF000000"/>
        <rFont val="Times New Roman"/>
        <family val="1"/>
        <charset val="204"/>
      </rPr>
      <t>в т.ч.:</t>
    </r>
  </si>
  <si>
    <t xml:space="preserve"> - Платени данъци, такси и административни санкции (§19-00)</t>
  </si>
  <si>
    <t xml:space="preserve"> - Други разходи за дейност 627</t>
  </si>
  <si>
    <r>
      <t>4. Временни безлихвени заеми</t>
    </r>
    <r>
      <rPr>
        <sz val="10"/>
        <color rgb="FF000000"/>
        <rFont val="Times New Roman"/>
        <family val="1"/>
        <charset val="204"/>
      </rPr>
      <t xml:space="preserve"> (раздел IV от ЕБК), включително за погашения по заеми от ПУДООС</t>
    </r>
  </si>
  <si>
    <r>
      <t>5. Финансиране</t>
    </r>
    <r>
      <rPr>
        <sz val="10"/>
        <color rgb="FF000000"/>
        <rFont val="Times New Roman"/>
        <family val="1"/>
        <charset val="204"/>
      </rPr>
      <t xml:space="preserve"> (раздел V от ЕБК), включително</t>
    </r>
    <r>
      <rPr>
        <b/>
        <sz val="10"/>
        <color rgb="FF000000"/>
        <rFont val="Times New Roman"/>
        <family val="1"/>
        <charset val="204"/>
      </rPr>
      <t xml:space="preserve"> </t>
    </r>
    <r>
      <rPr>
        <sz val="10"/>
        <color rgb="FF000000"/>
        <rFont val="Times New Roman"/>
        <family val="1"/>
        <charset val="204"/>
      </rPr>
      <t xml:space="preserve">за отчисленията по чл. 60 и 64 от Закона за управление на отпадъците в случаите, когато общината е собственик на депото </t>
    </r>
  </si>
  <si>
    <r>
      <t xml:space="preserve">6. Други позиции от ЕБК </t>
    </r>
    <r>
      <rPr>
        <sz val="10"/>
        <color rgb="FF000000"/>
        <rFont val="Times New Roman"/>
        <family val="1"/>
        <charset val="204"/>
      </rPr>
      <t xml:space="preserve"> - изброяват се изрично по-долу:</t>
    </r>
  </si>
  <si>
    <t xml:space="preserve"> - …………………..</t>
  </si>
  <si>
    <r>
      <rPr>
        <b/>
        <sz val="11"/>
        <color theme="1"/>
        <rFont val="Calibri"/>
        <family val="2"/>
        <charset val="204"/>
        <scheme val="minor"/>
      </rPr>
      <t>Част 3</t>
    </r>
    <r>
      <rPr>
        <sz val="11"/>
        <color theme="1"/>
        <rFont val="Calibri"/>
        <family val="2"/>
        <charset val="204"/>
        <scheme val="minor"/>
      </rPr>
      <t xml:space="preserve"> към чл. 18, ал. 1, т. 3
Формат на публикуваната ежегодно информация на интернет страницата на всяка община (чл. 71б, ал. 1, т. 3 от Закона за местните данъци и такси)</t>
    </r>
  </si>
  <si>
    <t>Отчетна група „Бюджет“</t>
  </si>
  <si>
    <r>
      <t xml:space="preserve">3. Трансфери </t>
    </r>
    <r>
      <rPr>
        <sz val="10"/>
        <color rgb="FF000000"/>
        <rFont val="Times New Roman"/>
        <family val="1"/>
        <charset val="204"/>
      </rPr>
      <t>(§61-00 ÷ §64-00), включително</t>
    </r>
    <r>
      <rPr>
        <b/>
        <sz val="10"/>
        <color rgb="FF000000"/>
        <rFont val="Times New Roman"/>
        <family val="1"/>
        <charset val="204"/>
      </rPr>
      <t xml:space="preserve"> </t>
    </r>
    <r>
      <rPr>
        <sz val="10"/>
        <color rgb="FF000000"/>
        <rFont val="Times New Roman"/>
        <family val="1"/>
        <charset val="204"/>
      </rPr>
      <t>за отчисленията по</t>
    </r>
    <r>
      <rPr>
        <b/>
        <sz val="10"/>
        <color rgb="FF000000"/>
        <rFont val="Times New Roman"/>
        <family val="1"/>
        <charset val="204"/>
      </rPr>
      <t xml:space="preserve"> чл. 60 и 64 от Закона за управление на отпадъците </t>
    </r>
  </si>
  <si>
    <t>Отчетени количества събрани и третирани битови отпадъци за …………... година, в т.ч.:</t>
  </si>
  <si>
    <t>Битови отпадъци, събрани на територията на общината</t>
  </si>
  <si>
    <t>Третирани битови отпадъци в съоръжения и инсталации за оползотворяване и рециклиране</t>
  </si>
  <si>
    <t xml:space="preserve">Третирани битови отпадъци в съоръжения и инсталации за обезвреждане </t>
  </si>
  <si>
    <r>
      <rPr>
        <b/>
        <sz val="11"/>
        <color theme="1"/>
        <rFont val="Calibri"/>
        <family val="2"/>
        <charset val="204"/>
        <scheme val="minor"/>
      </rPr>
      <t>Част 4</t>
    </r>
    <r>
      <rPr>
        <sz val="11"/>
        <color theme="1"/>
        <rFont val="Calibri"/>
        <family val="2"/>
        <charset val="204"/>
        <scheme val="minor"/>
      </rPr>
      <t xml:space="preserve"> към чл. 18, ал. 1, т. 4
Формат на публикуваната ежегодно информация на интернет страницата на всяка община 
(чл. 71б, ал. 1, т. 4 от Закона за местните данъци и такси)</t>
    </r>
  </si>
  <si>
    <r>
      <t xml:space="preserve">Количество
</t>
    </r>
    <r>
      <rPr>
        <sz val="10"/>
        <color theme="1"/>
        <rFont val="Times New Roman"/>
        <family val="1"/>
        <charset val="204"/>
      </rPr>
      <t>(в тонове)</t>
    </r>
  </si>
  <si>
    <t>ОБЩИНА КАМЕНО</t>
  </si>
  <si>
    <t>ИНФОРМАЦИЯ ЗА 2025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</si>
</sst>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2"/>
      <color theme="1"/>
      <name val="Times New Roman"/>
      <family val="1"/>
      <charset val="204"/>
    </font>
    <font>
      <b/>
      <sz val="12"/>
      <color theme="1"/>
      <name val="Times New Roman"/>
      <family val="1"/>
      <charset val="204"/>
    </font>
    <font>
      <b/>
      <sz val="10"/>
      <color rgb="FF000000"/>
      <name val="Times New Roman"/>
      <family val="1"/>
      <charset val="204"/>
    </font>
    <font>
      <b/>
      <sz val="7"/>
      <color rgb="FF000000"/>
      <name val="Times New Roman"/>
      <family val="1"/>
      <charset val="204"/>
    </font>
    <font>
      <sz val="9"/>
      <color rgb="FF000000"/>
      <name val="Times New Roman"/>
      <family val="1"/>
      <charset val="204"/>
    </font>
    <font>
      <sz val="7"/>
      <color rgb="FF000000"/>
      <name val="Times New Roman"/>
      <family val="1"/>
      <charset val="204"/>
    </font>
    <font>
      <i/>
      <sz val="8"/>
      <color rgb="FF000000"/>
      <name val="Times New Roman"/>
      <family val="1"/>
      <charset val="204"/>
    </font>
    <font>
      <sz val="8"/>
      <color rgb="FF000000"/>
      <name val="Times New Roman"/>
      <family val="1"/>
      <charset val="204"/>
    </font>
    <font>
      <sz val="8"/>
      <color theme="1"/>
      <name val="Times New Roman"/>
      <family val="1"/>
      <charset val="204"/>
    </font>
    <font>
      <sz val="7"/>
      <color theme="1"/>
      <name val="Times New Roman"/>
      <family val="1"/>
      <charset val="204"/>
    </font>
    <font>
      <b/>
      <sz val="8"/>
      <color theme="1"/>
      <name val="Times New Roman"/>
      <family val="1"/>
      <charset val="204"/>
    </font>
    <font>
      <sz val="9"/>
      <color rgb="FF000000"/>
      <name val="Calibri"/>
      <family val="2"/>
      <charset val="204"/>
    </font>
    <font>
      <b/>
      <sz val="8"/>
      <color rgb="FF000000"/>
      <name val="Times New Roman"/>
      <family val="1"/>
      <charset val="204"/>
    </font>
    <font>
      <b/>
      <sz val="9"/>
      <color rgb="FF000000"/>
      <name val="Calibri"/>
      <family val="2"/>
      <charset val="204"/>
    </font>
    <font>
      <sz val="8"/>
      <color rgb="FF000000"/>
      <name val="Calibri"/>
      <family val="2"/>
      <charset val="204"/>
    </font>
    <font>
      <b/>
      <sz val="7"/>
      <color theme="1"/>
      <name val="Times New Roman"/>
      <family val="1"/>
      <charset val="204"/>
    </font>
    <font>
      <b/>
      <sz val="11"/>
      <color theme="1"/>
      <name val="Times New Roman"/>
      <family val="1"/>
      <charset val="204"/>
    </font>
    <font>
      <b/>
      <sz val="11"/>
      <color rgb="FF000000"/>
      <name val="Times New Roman"/>
      <family val="1"/>
      <charset val="204"/>
    </font>
    <font>
      <b/>
      <sz val="10"/>
      <color theme="1"/>
      <name val="Times New Roman"/>
      <family val="1"/>
      <charset val="204"/>
    </font>
    <font>
      <b/>
      <sz val="9"/>
      <color rgb="FF000000"/>
      <name val="Times New Roman"/>
      <family val="1"/>
      <charset val="204"/>
    </font>
    <font>
      <sz val="10"/>
      <color theme="1"/>
      <name val="Times New Roman"/>
      <family val="1"/>
      <charset val="204"/>
    </font>
    <font>
      <sz val="10"/>
      <color rgb="FF000000"/>
      <name val="Times New Roman"/>
      <family val="1"/>
      <charset val="204"/>
    </font>
    <font>
      <sz val="11"/>
      <color theme="1"/>
      <name val="Times New Roman"/>
      <family val="1"/>
      <charset val="204"/>
    </font>
    <font>
      <sz val="9"/>
      <color theme="1"/>
      <name val="Times New Roman"/>
      <family val="1"/>
      <charset val="204"/>
    </font>
    <font>
      <b/>
      <i/>
      <sz val="10"/>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05">
    <xf numFmtId="0" fontId="0" fillId="0" borderId="0" xfId="0"/>
    <xf numFmtId="0" fontId="0" fillId="0" borderId="0" xfId="0" applyAlignment="1">
      <alignment vertical="center"/>
    </xf>
    <xf numFmtId="0" fontId="6" fillId="0" borderId="3" xfId="0" applyFont="1" applyBorder="1" applyAlignment="1">
      <alignment horizontal="center" vertical="center" wrapText="1"/>
    </xf>
    <xf numFmtId="0" fontId="7" fillId="0" borderId="3" xfId="0" applyFont="1" applyBorder="1" applyAlignment="1">
      <alignment vertical="center"/>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xf>
    <xf numFmtId="0" fontId="10" fillId="0" borderId="3" xfId="0" applyFont="1" applyBorder="1" applyAlignment="1">
      <alignment horizontal="center" vertical="center" wrapText="1"/>
    </xf>
    <xf numFmtId="0" fontId="11" fillId="0" borderId="3" xfId="0" applyFont="1" applyBorder="1" applyAlignment="1">
      <alignment vertical="center"/>
    </xf>
    <xf numFmtId="0" fontId="13" fillId="0" borderId="3" xfId="0" applyFont="1" applyBorder="1" applyAlignment="1">
      <alignment horizontal="justify" vertical="center" wrapText="1"/>
    </xf>
    <xf numFmtId="0" fontId="7" fillId="0" borderId="3" xfId="0" applyFont="1" applyBorder="1" applyAlignment="1">
      <alignment horizontal="justify" vertical="center"/>
    </xf>
    <xf numFmtId="0" fontId="7" fillId="0" borderId="3" xfId="0" applyFont="1" applyBorder="1" applyAlignment="1">
      <alignment vertical="center" wrapText="1"/>
    </xf>
    <xf numFmtId="0" fontId="14" fillId="0" borderId="3" xfId="0" applyFont="1" applyBorder="1" applyAlignment="1">
      <alignment vertical="center"/>
    </xf>
    <xf numFmtId="0" fontId="11" fillId="0" borderId="3" xfId="0" applyFont="1" applyBorder="1" applyAlignment="1">
      <alignment vertical="center" wrapText="1"/>
    </xf>
    <xf numFmtId="3" fontId="16" fillId="0" borderId="3" xfId="0" applyNumberFormat="1" applyFont="1" applyBorder="1" applyAlignment="1">
      <alignment vertical="center"/>
    </xf>
    <xf numFmtId="0" fontId="16" fillId="0" borderId="3" xfId="0" applyFont="1" applyBorder="1" applyAlignment="1">
      <alignment vertical="center"/>
    </xf>
    <xf numFmtId="0" fontId="13"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17"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3" xfId="0" applyFont="1" applyFill="1" applyBorder="1" applyAlignment="1">
      <alignment vertical="center"/>
    </xf>
    <xf numFmtId="0" fontId="10" fillId="2" borderId="3" xfId="0" applyFont="1" applyFill="1" applyBorder="1" applyAlignment="1">
      <alignment horizontal="justify" vertical="center" wrapText="1"/>
    </xf>
    <xf numFmtId="0" fontId="13" fillId="0" borderId="3" xfId="0" applyFont="1" applyBorder="1" applyAlignment="1">
      <alignment horizontal="right" vertical="center" wrapText="1"/>
    </xf>
    <xf numFmtId="0" fontId="13" fillId="0" borderId="3" xfId="0" applyFont="1" applyBorder="1" applyAlignment="1">
      <alignment vertical="center"/>
    </xf>
    <xf numFmtId="0" fontId="23" fillId="0" borderId="2" xfId="0" applyFont="1" applyBorder="1" applyAlignment="1">
      <alignment vertical="center" wrapText="1"/>
    </xf>
    <xf numFmtId="0" fontId="23" fillId="0" borderId="1" xfId="0" applyFont="1" applyBorder="1" applyAlignment="1">
      <alignment horizontal="justify" vertical="center"/>
    </xf>
    <xf numFmtId="0" fontId="22" fillId="0" borderId="3" xfId="0" applyFont="1" applyBorder="1" applyAlignment="1">
      <alignment horizontal="center" vertical="center" wrapText="1"/>
    </xf>
    <xf numFmtId="0" fontId="10" fillId="0" borderId="3" xfId="0" applyFont="1" applyBorder="1" applyAlignment="1">
      <alignment vertical="center" wrapText="1"/>
    </xf>
    <xf numFmtId="0" fontId="5" fillId="0" borderId="3" xfId="0" applyFont="1" applyBorder="1" applyAlignment="1">
      <alignment horizontal="justify" vertical="center" wrapText="1"/>
    </xf>
    <xf numFmtId="0" fontId="23" fillId="0" borderId="3" xfId="0" applyFont="1" applyBorder="1" applyAlignment="1">
      <alignment vertical="center" wrapText="1"/>
    </xf>
    <xf numFmtId="0" fontId="21" fillId="0" borderId="3" xfId="0" applyFont="1" applyBorder="1" applyAlignment="1">
      <alignment horizontal="justify" vertical="center" wrapText="1"/>
    </xf>
    <xf numFmtId="0" fontId="5" fillId="0" borderId="3" xfId="0" applyFont="1" applyBorder="1" applyAlignment="1">
      <alignment vertical="center"/>
    </xf>
    <xf numFmtId="0" fontId="24" fillId="0" borderId="3" xfId="0" applyFont="1" applyBorder="1" applyAlignment="1">
      <alignment vertical="center"/>
    </xf>
    <xf numFmtId="0" fontId="23" fillId="0" borderId="3" xfId="0" applyFont="1" applyBorder="1" applyAlignment="1">
      <alignment horizontal="justify" vertical="center" wrapText="1"/>
    </xf>
    <xf numFmtId="0" fontId="23" fillId="0" borderId="3" xfId="0" applyFont="1" applyBorder="1" applyAlignment="1">
      <alignment horizontal="justify" vertical="center"/>
    </xf>
    <xf numFmtId="0" fontId="24" fillId="2" borderId="3" xfId="0" applyFont="1" applyFill="1" applyBorder="1" applyAlignment="1">
      <alignment horizontal="justify" vertical="center" wrapText="1"/>
    </xf>
    <xf numFmtId="0" fontId="2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24" fillId="0" borderId="3" xfId="0" applyFont="1" applyBorder="1" applyAlignment="1">
      <alignment horizontal="justify" vertical="center" wrapText="1"/>
    </xf>
    <xf numFmtId="0" fontId="23" fillId="0" borderId="3" xfId="0" applyFont="1" applyBorder="1" applyAlignment="1">
      <alignment vertical="center"/>
    </xf>
    <xf numFmtId="0" fontId="21" fillId="0" borderId="3" xfId="0" applyFont="1" applyBorder="1" applyAlignment="1">
      <alignment vertical="center"/>
    </xf>
    <xf numFmtId="0" fontId="22" fillId="0" borderId="3" xfId="0" applyFont="1" applyBorder="1" applyAlignment="1">
      <alignment vertical="center" wrapText="1"/>
    </xf>
    <xf numFmtId="0" fontId="24" fillId="0" borderId="3" xfId="0" applyFont="1" applyBorder="1" applyAlignment="1">
      <alignment horizontal="justify" vertical="center"/>
    </xf>
    <xf numFmtId="0" fontId="23" fillId="0" borderId="3" xfId="0" applyFont="1" applyBorder="1" applyAlignment="1">
      <alignment horizontal="left" vertical="center" wrapText="1"/>
    </xf>
    <xf numFmtId="0" fontId="3" fillId="0" borderId="0" xfId="0" applyFont="1" applyBorder="1" applyAlignment="1">
      <alignment vertical="center" wrapText="1"/>
    </xf>
    <xf numFmtId="0" fontId="5" fillId="0" borderId="0" xfId="0" applyFont="1" applyBorder="1" applyAlignment="1">
      <alignment vertical="center"/>
    </xf>
    <xf numFmtId="0" fontId="5" fillId="0" borderId="3" xfId="0" applyFont="1" applyBorder="1" applyAlignment="1">
      <alignment horizontal="justify" vertical="center"/>
    </xf>
    <xf numFmtId="0" fontId="23" fillId="0" borderId="3" xfId="0" applyFont="1" applyBorder="1" applyAlignment="1">
      <alignment horizontal="center" vertical="center" wrapText="1"/>
    </xf>
    <xf numFmtId="0" fontId="25" fillId="0" borderId="3" xfId="0" applyFont="1" applyBorder="1" applyAlignment="1">
      <alignment horizontal="justify" vertical="center" wrapText="1"/>
    </xf>
    <xf numFmtId="0" fontId="19" fillId="0" borderId="3" xfId="0" applyFont="1" applyBorder="1" applyAlignment="1">
      <alignment horizontal="justify" vertical="center"/>
    </xf>
    <xf numFmtId="0" fontId="19" fillId="0" borderId="3" xfId="0" applyFont="1" applyBorder="1" applyAlignment="1">
      <alignment horizontal="center" vertical="center" wrapText="1"/>
    </xf>
    <xf numFmtId="0" fontId="25" fillId="0" borderId="3"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3" xfId="0" applyFont="1" applyBorder="1" applyAlignment="1">
      <alignment horizontal="center" vertical="center"/>
    </xf>
    <xf numFmtId="0" fontId="3" fillId="0" borderId="3" xfId="0" applyFont="1" applyBorder="1" applyAlignment="1">
      <alignment horizontal="justify" vertical="center"/>
    </xf>
    <xf numFmtId="0" fontId="25" fillId="0" borderId="3" xfId="0" applyFont="1" applyBorder="1" applyAlignment="1">
      <alignment horizontal="justify" vertical="center"/>
    </xf>
    <xf numFmtId="0" fontId="21" fillId="0" borderId="3" xfId="0" applyFont="1" applyBorder="1" applyAlignment="1">
      <alignment horizontal="right" vertical="center" wrapText="1"/>
    </xf>
    <xf numFmtId="0" fontId="2" fillId="0" borderId="0" xfId="0" applyFont="1" applyAlignment="1">
      <alignment vertical="center" wrapText="1"/>
    </xf>
    <xf numFmtId="0" fontId="5" fillId="0" borderId="1" xfId="0" applyFont="1" applyBorder="1" applyAlignment="1">
      <alignment horizontal="right" vertical="center" wrapText="1"/>
    </xf>
    <xf numFmtId="0" fontId="11" fillId="0" borderId="3" xfId="0" applyFont="1" applyBorder="1" applyAlignment="1">
      <alignment horizontal="left" vertical="center" wrapText="1"/>
    </xf>
    <xf numFmtId="0" fontId="2" fillId="0" borderId="0" xfId="0" applyFont="1" applyBorder="1" applyAlignment="1">
      <alignment vertical="center" wrapText="1"/>
    </xf>
    <xf numFmtId="0" fontId="21" fillId="0" borderId="3" xfId="0" applyFont="1" applyBorder="1" applyAlignment="1">
      <alignment horizontal="center" vertical="center" wrapText="1"/>
    </xf>
    <xf numFmtId="0" fontId="23" fillId="0" borderId="3" xfId="0" applyFont="1" applyBorder="1" applyAlignment="1">
      <alignment horizontal="center" vertical="center"/>
    </xf>
    <xf numFmtId="0" fontId="5" fillId="0" borderId="3" xfId="0" applyFont="1" applyBorder="1" applyAlignment="1">
      <alignment vertical="center" wrapText="1"/>
    </xf>
    <xf numFmtId="0" fontId="24" fillId="0" borderId="3" xfId="0" applyFont="1" applyBorder="1" applyAlignment="1">
      <alignment vertical="center" wrapText="1"/>
    </xf>
    <xf numFmtId="0" fontId="27" fillId="0" borderId="3" xfId="0" applyFont="1" applyBorder="1" applyAlignment="1">
      <alignment vertical="center" wrapText="1"/>
    </xf>
    <xf numFmtId="0" fontId="14" fillId="0" borderId="4" xfId="0" applyFont="1" applyBorder="1" applyAlignment="1">
      <alignment vertical="center"/>
    </xf>
    <xf numFmtId="0" fontId="13" fillId="0" borderId="5" xfId="0" applyFont="1" applyBorder="1" applyAlignment="1">
      <alignment horizontal="center" vertical="center" wrapText="1"/>
    </xf>
    <xf numFmtId="0" fontId="16" fillId="0" borderId="4" xfId="0" applyFont="1" applyBorder="1" applyAlignment="1">
      <alignment vertical="center"/>
    </xf>
    <xf numFmtId="3" fontId="14" fillId="0" borderId="3" xfId="0" applyNumberFormat="1" applyFont="1" applyBorder="1" applyAlignment="1">
      <alignment vertical="center"/>
    </xf>
    <xf numFmtId="0" fontId="14" fillId="0" borderId="3" xfId="0" applyFont="1" applyBorder="1" applyAlignment="1">
      <alignment vertical="center"/>
    </xf>
    <xf numFmtId="0" fontId="7" fillId="0" borderId="3" xfId="0" applyFont="1" applyBorder="1" applyAlignment="1">
      <alignment horizontal="right" vertical="center"/>
    </xf>
    <xf numFmtId="3" fontId="22" fillId="0" borderId="3" xfId="0" applyNumberFormat="1" applyFont="1" applyBorder="1" applyAlignment="1">
      <alignment horizontal="right" vertical="center"/>
    </xf>
    <xf numFmtId="3" fontId="14" fillId="0" borderId="3" xfId="0" applyNumberFormat="1" applyFont="1" applyBorder="1" applyAlignment="1">
      <alignment vertical="center"/>
    </xf>
    <xf numFmtId="3" fontId="14" fillId="3" borderId="3" xfId="0" applyNumberFormat="1" applyFont="1" applyFill="1" applyBorder="1" applyAlignment="1">
      <alignment vertical="center"/>
    </xf>
    <xf numFmtId="3" fontId="16" fillId="3" borderId="3" xfId="0" applyNumberFormat="1" applyFont="1" applyFill="1" applyBorder="1" applyAlignment="1">
      <alignment vertical="center"/>
    </xf>
    <xf numFmtId="0" fontId="6"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7" fillId="3" borderId="7" xfId="0" applyFont="1" applyFill="1" applyBorder="1" applyAlignment="1">
      <alignment vertical="center" wrapText="1"/>
    </xf>
    <xf numFmtId="3" fontId="16" fillId="3" borderId="6" xfId="0" applyNumberFormat="1" applyFont="1" applyFill="1" applyBorder="1" applyAlignment="1">
      <alignment horizontal="right" vertical="center"/>
    </xf>
    <xf numFmtId="0" fontId="0" fillId="3" borderId="0" xfId="0" applyFill="1"/>
    <xf numFmtId="3" fontId="14" fillId="0" borderId="3" xfId="0" applyNumberFormat="1" applyFont="1" applyBorder="1" applyAlignment="1">
      <alignment vertical="center"/>
    </xf>
    <xf numFmtId="0" fontId="14" fillId="0" borderId="3" xfId="0" applyFont="1" applyBorder="1" applyAlignment="1">
      <alignment vertical="center"/>
    </xf>
    <xf numFmtId="0" fontId="5" fillId="0" borderId="3" xfId="0" applyFont="1" applyBorder="1" applyAlignment="1">
      <alignment horizontal="center" vertical="center"/>
    </xf>
    <xf numFmtId="0" fontId="5" fillId="0" borderId="3" xfId="0" applyFont="1" applyBorder="1" applyAlignment="1">
      <alignment horizontal="center" vertical="center" textRotation="90" wrapText="1"/>
    </xf>
    <xf numFmtId="0" fontId="11" fillId="0" borderId="3" xfId="0" applyFont="1" applyBorder="1" applyAlignment="1">
      <alignment vertical="center"/>
    </xf>
    <xf numFmtId="3" fontId="14" fillId="0" borderId="3" xfId="0" applyNumberFormat="1" applyFont="1" applyBorder="1" applyAlignment="1">
      <alignment vertical="center"/>
    </xf>
    <xf numFmtId="0" fontId="14" fillId="0" borderId="3" xfId="0" applyFont="1" applyBorder="1" applyAlignment="1">
      <alignment vertical="center"/>
    </xf>
    <xf numFmtId="0" fontId="6" fillId="0" borderId="3" xfId="0" applyFont="1" applyBorder="1" applyAlignment="1">
      <alignment horizontal="center" vertical="center"/>
    </xf>
    <xf numFmtId="0" fontId="14" fillId="3" borderId="3" xfId="0" applyFont="1" applyFill="1" applyBorder="1" applyAlignment="1">
      <alignment horizontal="right" vertical="center"/>
    </xf>
    <xf numFmtId="0" fontId="16" fillId="0" borderId="3" xfId="0" applyFont="1" applyBorder="1" applyAlignment="1">
      <alignment vertical="center"/>
    </xf>
    <xf numFmtId="0" fontId="6" fillId="0" borderId="3" xfId="0" applyFont="1" applyBorder="1" applyAlignment="1">
      <alignment horizontal="center" vertical="center" wrapText="1"/>
    </xf>
    <xf numFmtId="0" fontId="0" fillId="0" borderId="0" xfId="0" applyAlignment="1">
      <alignment horizontal="left" vertical="center" wrapText="1"/>
    </xf>
    <xf numFmtId="0" fontId="13" fillId="0" borderId="3" xfId="0" applyFont="1" applyBorder="1" applyAlignment="1">
      <alignment horizontal="center" vertical="center" wrapText="1"/>
    </xf>
    <xf numFmtId="0" fontId="0" fillId="0" borderId="0" xfId="0" applyAlignment="1">
      <alignment horizontal="left" vertical="center"/>
    </xf>
    <xf numFmtId="0" fontId="0" fillId="0" borderId="0" xfId="0" applyBorder="1" applyAlignment="1">
      <alignment horizontal="right" vertical="center" wrapText="1"/>
    </xf>
    <xf numFmtId="0" fontId="21"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5"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9" fillId="0" borderId="3" xfId="0" applyFont="1" applyBorder="1" applyAlignment="1">
      <alignment horizontal="center" vertical="center"/>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tabSelected="1" zoomScale="146" zoomScaleNormal="146" workbookViewId="0">
      <selection activeCell="L38" sqref="L38"/>
    </sheetView>
  </sheetViews>
  <sheetFormatPr defaultRowHeight="14.4" x14ac:dyDescent="0.3"/>
  <cols>
    <col min="1" max="1" width="5" customWidth="1"/>
    <col min="2" max="2" width="40.109375" customWidth="1"/>
    <col min="18" max="18" width="8.88671875" style="80"/>
  </cols>
  <sheetData>
    <row r="1" spans="1:19" ht="28.8" x14ac:dyDescent="0.3">
      <c r="A1" s="83" t="s">
        <v>217</v>
      </c>
      <c r="B1" s="83"/>
      <c r="C1" s="84" t="s">
        <v>0</v>
      </c>
      <c r="D1" s="88" t="s">
        <v>1</v>
      </c>
      <c r="E1" s="88"/>
      <c r="F1" s="88"/>
      <c r="G1" s="88"/>
      <c r="H1" s="88"/>
      <c r="I1" s="88"/>
      <c r="J1" s="88"/>
      <c r="K1" s="88"/>
      <c r="L1" s="88"/>
      <c r="M1" s="88"/>
      <c r="N1" s="88"/>
      <c r="O1" s="88" t="s">
        <v>2</v>
      </c>
      <c r="P1" s="88"/>
      <c r="Q1" s="88"/>
      <c r="R1" s="76" t="s">
        <v>3</v>
      </c>
      <c r="S1" s="91" t="s">
        <v>4</v>
      </c>
    </row>
    <row r="2" spans="1:19" ht="144" x14ac:dyDescent="0.3">
      <c r="A2" s="3" t="s">
        <v>218</v>
      </c>
      <c r="B2" s="3"/>
      <c r="C2" s="84"/>
      <c r="D2" s="4" t="s">
        <v>5</v>
      </c>
      <c r="E2" s="4" t="s">
        <v>6</v>
      </c>
      <c r="F2" s="4" t="s">
        <v>7</v>
      </c>
      <c r="G2" s="5" t="s">
        <v>111</v>
      </c>
      <c r="H2" s="4" t="s">
        <v>8</v>
      </c>
      <c r="I2" s="4" t="s">
        <v>9</v>
      </c>
      <c r="J2" s="4" t="s">
        <v>10</v>
      </c>
      <c r="K2" s="4" t="s">
        <v>11</v>
      </c>
      <c r="L2" s="4" t="s">
        <v>12</v>
      </c>
      <c r="M2" s="4" t="s">
        <v>13</v>
      </c>
      <c r="N2" s="2" t="s">
        <v>112</v>
      </c>
      <c r="O2" s="4" t="s">
        <v>113</v>
      </c>
      <c r="P2" s="5" t="s">
        <v>114</v>
      </c>
      <c r="Q2" s="5" t="s">
        <v>115</v>
      </c>
      <c r="R2" s="76" t="s">
        <v>116</v>
      </c>
      <c r="S2" s="91"/>
    </row>
    <row r="3" spans="1:19" x14ac:dyDescent="0.3">
      <c r="A3" s="6"/>
      <c r="B3" s="7">
        <v>1</v>
      </c>
      <c r="C3" s="7">
        <v>2</v>
      </c>
      <c r="D3" s="7">
        <v>3</v>
      </c>
      <c r="E3" s="7">
        <v>4</v>
      </c>
      <c r="F3" s="7">
        <v>5</v>
      </c>
      <c r="G3" s="7">
        <v>6</v>
      </c>
      <c r="H3" s="7">
        <v>7</v>
      </c>
      <c r="I3" s="7">
        <v>8</v>
      </c>
      <c r="J3" s="7">
        <v>9</v>
      </c>
      <c r="K3" s="7">
        <v>10</v>
      </c>
      <c r="L3" s="7">
        <v>11</v>
      </c>
      <c r="M3" s="7">
        <v>12</v>
      </c>
      <c r="N3" s="7">
        <v>13</v>
      </c>
      <c r="O3" s="7">
        <v>14</v>
      </c>
      <c r="P3" s="7">
        <v>15</v>
      </c>
      <c r="Q3" s="7">
        <v>16</v>
      </c>
      <c r="R3" s="77">
        <v>17</v>
      </c>
      <c r="S3" s="7">
        <v>18</v>
      </c>
    </row>
    <row r="4" spans="1:19" ht="21" thickBot="1" x14ac:dyDescent="0.35">
      <c r="A4" s="8" t="s">
        <v>14</v>
      </c>
      <c r="B4" s="9" t="s">
        <v>15</v>
      </c>
      <c r="C4" s="10"/>
      <c r="D4" s="11">
        <v>0</v>
      </c>
      <c r="E4" s="11">
        <v>0</v>
      </c>
      <c r="F4" s="11">
        <v>0</v>
      </c>
      <c r="G4" s="11"/>
      <c r="H4" s="11"/>
      <c r="I4" s="10">
        <v>0</v>
      </c>
      <c r="J4" s="10">
        <v>0</v>
      </c>
      <c r="K4" s="11"/>
      <c r="L4" s="11">
        <v>0</v>
      </c>
      <c r="M4" s="71">
        <v>0</v>
      </c>
      <c r="N4" s="71">
        <f>D4+E4+F4+G4+H4+I4+J4+K4+L4+M4</f>
        <v>0</v>
      </c>
      <c r="O4" s="10"/>
      <c r="P4" s="12"/>
      <c r="Q4" s="11"/>
      <c r="R4" s="78"/>
      <c r="S4" s="13"/>
    </row>
    <row r="5" spans="1:19" ht="21" thickBot="1" x14ac:dyDescent="0.35">
      <c r="A5" s="8" t="s">
        <v>16</v>
      </c>
      <c r="B5" s="9" t="s">
        <v>17</v>
      </c>
      <c r="C5" s="72">
        <f>C6+C7+C8+C9+C10+C11+C12+C13+C14+C15+C16+C17+C18+C19</f>
        <v>645000</v>
      </c>
      <c r="D5" s="15"/>
      <c r="E5" s="15"/>
      <c r="F5" s="15"/>
      <c r="G5" s="15"/>
      <c r="H5" s="15"/>
      <c r="I5" s="15"/>
      <c r="J5" s="15"/>
      <c r="K5" s="81">
        <f>K6+K7+K8+K9+K10+K11+K12+K13+K14+K15+K16+K17+K18+K19</f>
        <v>185000</v>
      </c>
      <c r="L5" s="15"/>
      <c r="M5" s="15"/>
      <c r="N5" s="73">
        <f>N6+N7+N8+N9+N10+N11+N12+N13+N14+N15+N16+N17+N18+N19</f>
        <v>185000</v>
      </c>
      <c r="O5" s="15"/>
      <c r="P5" s="15"/>
      <c r="Q5" s="68"/>
      <c r="R5" s="79">
        <f>C5-N5-O5-P5-Q5</f>
        <v>460000</v>
      </c>
      <c r="S5" s="67" t="s">
        <v>18</v>
      </c>
    </row>
    <row r="6" spans="1:19" ht="21" thickBot="1" x14ac:dyDescent="0.35">
      <c r="A6" s="8" t="s">
        <v>19</v>
      </c>
      <c r="B6" s="17" t="s">
        <v>20</v>
      </c>
      <c r="C6" s="69"/>
      <c r="D6" s="12"/>
      <c r="E6" s="12"/>
      <c r="F6" s="12"/>
      <c r="G6" s="12"/>
      <c r="H6" s="12"/>
      <c r="I6" s="12"/>
      <c r="J6" s="12"/>
      <c r="K6" s="12"/>
      <c r="L6" s="12"/>
      <c r="M6" s="15"/>
      <c r="N6" s="71">
        <f>D6+E6+F6+G6+H6+I6+J6+K6+L6+M6</f>
        <v>0</v>
      </c>
      <c r="O6" s="12"/>
      <c r="P6" s="12"/>
      <c r="Q6" s="12"/>
      <c r="R6" s="79">
        <f t="shared" ref="R6:R19" si="0">C6-N6-O6-P6-Q6</f>
        <v>0</v>
      </c>
      <c r="S6" s="18"/>
    </row>
    <row r="7" spans="1:19" ht="21" thickBot="1" x14ac:dyDescent="0.35">
      <c r="A7" s="8" t="s">
        <v>21</v>
      </c>
      <c r="B7" s="17" t="s">
        <v>22</v>
      </c>
      <c r="C7" s="69">
        <v>90000</v>
      </c>
      <c r="D7" s="12"/>
      <c r="E7" s="12"/>
      <c r="F7" s="12"/>
      <c r="G7" s="12"/>
      <c r="H7" s="12"/>
      <c r="I7" s="12"/>
      <c r="J7" s="12"/>
      <c r="K7" s="73">
        <v>60000</v>
      </c>
      <c r="L7" s="12"/>
      <c r="M7" s="15"/>
      <c r="N7" s="73">
        <f t="shared" ref="N7:N52" si="1">D7+E7+F7+G7+H7+I7+J7+K7+L7+M7</f>
        <v>60000</v>
      </c>
      <c r="O7" s="12"/>
      <c r="P7" s="12"/>
      <c r="Q7" s="12"/>
      <c r="R7" s="79">
        <f t="shared" si="0"/>
        <v>30000</v>
      </c>
      <c r="S7" s="16" t="s">
        <v>18</v>
      </c>
    </row>
    <row r="8" spans="1:19" ht="15" thickBot="1" x14ac:dyDescent="0.35">
      <c r="A8" s="8" t="s">
        <v>23</v>
      </c>
      <c r="B8" s="17" t="s">
        <v>24</v>
      </c>
      <c r="C8" s="69"/>
      <c r="D8" s="12"/>
      <c r="E8" s="12"/>
      <c r="F8" s="12"/>
      <c r="G8" s="12"/>
      <c r="H8" s="12"/>
      <c r="I8" s="12"/>
      <c r="J8" s="12"/>
      <c r="K8" s="12"/>
      <c r="L8" s="12"/>
      <c r="M8" s="15"/>
      <c r="N8" s="71">
        <f t="shared" si="1"/>
        <v>0</v>
      </c>
      <c r="O8" s="12"/>
      <c r="P8" s="12"/>
      <c r="Q8" s="12"/>
      <c r="R8" s="79">
        <f t="shared" si="0"/>
        <v>0</v>
      </c>
      <c r="S8" s="16" t="s">
        <v>18</v>
      </c>
    </row>
    <row r="9" spans="1:19" ht="15" thickBot="1" x14ac:dyDescent="0.35">
      <c r="A9" s="8" t="s">
        <v>25</v>
      </c>
      <c r="B9" s="17" t="s">
        <v>26</v>
      </c>
      <c r="C9" s="69">
        <v>5000</v>
      </c>
      <c r="D9" s="12"/>
      <c r="E9" s="12"/>
      <c r="F9" s="12"/>
      <c r="G9" s="12"/>
      <c r="H9" s="12"/>
      <c r="I9" s="12"/>
      <c r="J9" s="12"/>
      <c r="K9" s="12"/>
      <c r="L9" s="12"/>
      <c r="M9" s="15"/>
      <c r="N9" s="71">
        <f t="shared" si="1"/>
        <v>0</v>
      </c>
      <c r="O9" s="12"/>
      <c r="P9" s="12"/>
      <c r="Q9" s="12"/>
      <c r="R9" s="79">
        <f t="shared" si="0"/>
        <v>5000</v>
      </c>
      <c r="S9" s="16" t="s">
        <v>18</v>
      </c>
    </row>
    <row r="10" spans="1:19" ht="21" thickBot="1" x14ac:dyDescent="0.35">
      <c r="A10" s="8" t="s">
        <v>27</v>
      </c>
      <c r="B10" s="17" t="s">
        <v>28</v>
      </c>
      <c r="C10" s="74">
        <v>125000</v>
      </c>
      <c r="D10" s="12"/>
      <c r="E10" s="12"/>
      <c r="F10" s="12"/>
      <c r="G10" s="12"/>
      <c r="H10" s="12"/>
      <c r="I10" s="12"/>
      <c r="J10" s="12"/>
      <c r="K10" s="73">
        <v>125000</v>
      </c>
      <c r="L10" s="12"/>
      <c r="M10" s="15"/>
      <c r="N10" s="73">
        <f t="shared" si="1"/>
        <v>125000</v>
      </c>
      <c r="O10" s="12"/>
      <c r="P10" s="12"/>
      <c r="Q10" s="12"/>
      <c r="R10" s="79">
        <f t="shared" si="0"/>
        <v>0</v>
      </c>
      <c r="S10" s="19"/>
    </row>
    <row r="11" spans="1:19" ht="21" thickBot="1" x14ac:dyDescent="0.35">
      <c r="A11" s="8" t="s">
        <v>29</v>
      </c>
      <c r="B11" s="17" t="s">
        <v>30</v>
      </c>
      <c r="C11" s="74"/>
      <c r="D11" s="12"/>
      <c r="E11" s="12"/>
      <c r="F11" s="12"/>
      <c r="G11" s="12"/>
      <c r="H11" s="12"/>
      <c r="I11" s="12"/>
      <c r="J11" s="12"/>
      <c r="K11" s="12"/>
      <c r="L11" s="12"/>
      <c r="M11" s="15"/>
      <c r="N11" s="71">
        <f t="shared" si="1"/>
        <v>0</v>
      </c>
      <c r="O11" s="12"/>
      <c r="P11" s="12"/>
      <c r="Q11" s="12"/>
      <c r="R11" s="79">
        <f t="shared" si="0"/>
        <v>0</v>
      </c>
      <c r="S11" s="16" t="s">
        <v>18</v>
      </c>
    </row>
    <row r="12" spans="1:19" ht="21" thickBot="1" x14ac:dyDescent="0.35">
      <c r="A12" s="8" t="s">
        <v>31</v>
      </c>
      <c r="B12" s="17" t="s">
        <v>32</v>
      </c>
      <c r="C12" s="74">
        <v>45000</v>
      </c>
      <c r="D12" s="12"/>
      <c r="E12" s="12"/>
      <c r="F12" s="12"/>
      <c r="G12" s="12"/>
      <c r="H12" s="12"/>
      <c r="I12" s="12"/>
      <c r="J12" s="12"/>
      <c r="K12" s="12"/>
      <c r="L12" s="12"/>
      <c r="M12" s="15"/>
      <c r="N12" s="71">
        <f t="shared" si="1"/>
        <v>0</v>
      </c>
      <c r="O12" s="12"/>
      <c r="P12" s="12"/>
      <c r="Q12" s="12"/>
      <c r="R12" s="79">
        <f t="shared" si="0"/>
        <v>45000</v>
      </c>
      <c r="S12" s="16" t="s">
        <v>18</v>
      </c>
    </row>
    <row r="13" spans="1:19" ht="31.2" thickBot="1" x14ac:dyDescent="0.35">
      <c r="A13" s="8" t="s">
        <v>33</v>
      </c>
      <c r="B13" s="17" t="s">
        <v>34</v>
      </c>
      <c r="C13" s="74">
        <v>165000</v>
      </c>
      <c r="D13" s="12"/>
      <c r="E13" s="12"/>
      <c r="F13" s="12"/>
      <c r="G13" s="12"/>
      <c r="H13" s="12"/>
      <c r="I13" s="12"/>
      <c r="J13" s="12"/>
      <c r="K13" s="12"/>
      <c r="L13" s="12"/>
      <c r="M13" s="15"/>
      <c r="N13" s="71">
        <f t="shared" si="1"/>
        <v>0</v>
      </c>
      <c r="O13" s="12"/>
      <c r="P13" s="12"/>
      <c r="Q13" s="12"/>
      <c r="R13" s="79">
        <f t="shared" si="0"/>
        <v>165000</v>
      </c>
      <c r="S13" s="16" t="s">
        <v>35</v>
      </c>
    </row>
    <row r="14" spans="1:19" ht="31.2" thickBot="1" x14ac:dyDescent="0.35">
      <c r="A14" s="8" t="s">
        <v>36</v>
      </c>
      <c r="B14" s="17" t="s">
        <v>37</v>
      </c>
      <c r="C14" s="74">
        <v>206000</v>
      </c>
      <c r="D14" s="12"/>
      <c r="E14" s="12"/>
      <c r="F14" s="12"/>
      <c r="G14" s="12"/>
      <c r="H14" s="12"/>
      <c r="I14" s="12"/>
      <c r="J14" s="12"/>
      <c r="K14" s="12"/>
      <c r="L14" s="12"/>
      <c r="M14" s="15"/>
      <c r="N14" s="71">
        <f t="shared" si="1"/>
        <v>0</v>
      </c>
      <c r="O14" s="12"/>
      <c r="P14" s="12"/>
      <c r="Q14" s="12"/>
      <c r="R14" s="79">
        <f t="shared" si="0"/>
        <v>206000</v>
      </c>
      <c r="S14" s="16" t="s">
        <v>35</v>
      </c>
    </row>
    <row r="15" spans="1:19" ht="31.2" thickBot="1" x14ac:dyDescent="0.35">
      <c r="A15" s="8" t="s">
        <v>38</v>
      </c>
      <c r="B15" s="17" t="s">
        <v>39</v>
      </c>
      <c r="C15" s="74"/>
      <c r="D15" s="12"/>
      <c r="E15" s="12"/>
      <c r="F15" s="12"/>
      <c r="G15" s="12"/>
      <c r="H15" s="12"/>
      <c r="I15" s="12"/>
      <c r="J15" s="12"/>
      <c r="K15" s="12"/>
      <c r="L15" s="12"/>
      <c r="M15" s="15"/>
      <c r="N15" s="71">
        <f t="shared" si="1"/>
        <v>0</v>
      </c>
      <c r="O15" s="12"/>
      <c r="P15" s="12"/>
      <c r="Q15" s="12"/>
      <c r="R15" s="79">
        <f t="shared" si="0"/>
        <v>0</v>
      </c>
      <c r="S15" s="16" t="s">
        <v>35</v>
      </c>
    </row>
    <row r="16" spans="1:19" ht="41.4" thickBot="1" x14ac:dyDescent="0.35">
      <c r="A16" s="8" t="s">
        <v>40</v>
      </c>
      <c r="B16" s="17" t="s">
        <v>41</v>
      </c>
      <c r="C16" s="74">
        <v>6000</v>
      </c>
      <c r="D16" s="12"/>
      <c r="E16" s="12"/>
      <c r="F16" s="12"/>
      <c r="G16" s="12"/>
      <c r="H16" s="12"/>
      <c r="I16" s="12"/>
      <c r="J16" s="12"/>
      <c r="K16" s="12"/>
      <c r="L16" s="12"/>
      <c r="M16" s="15"/>
      <c r="N16" s="71">
        <f t="shared" si="1"/>
        <v>0</v>
      </c>
      <c r="O16" s="12"/>
      <c r="P16" s="12"/>
      <c r="Q16" s="12"/>
      <c r="R16" s="79">
        <f t="shared" si="0"/>
        <v>6000</v>
      </c>
      <c r="S16" s="16" t="s">
        <v>35</v>
      </c>
    </row>
    <row r="17" spans="1:19" ht="31.2" thickBot="1" x14ac:dyDescent="0.35">
      <c r="A17" s="8" t="s">
        <v>42</v>
      </c>
      <c r="B17" s="17" t="s">
        <v>43</v>
      </c>
      <c r="C17" s="74">
        <v>3000</v>
      </c>
      <c r="D17" s="15"/>
      <c r="E17" s="15"/>
      <c r="F17" s="15"/>
      <c r="G17" s="15"/>
      <c r="H17" s="15"/>
      <c r="I17" s="15"/>
      <c r="J17" s="15"/>
      <c r="K17" s="15"/>
      <c r="L17" s="15"/>
      <c r="M17" s="15"/>
      <c r="N17" s="71">
        <f t="shared" si="1"/>
        <v>0</v>
      </c>
      <c r="O17" s="15"/>
      <c r="P17" s="15"/>
      <c r="Q17" s="15"/>
      <c r="R17" s="79">
        <f t="shared" si="0"/>
        <v>3000</v>
      </c>
      <c r="S17" s="16" t="s">
        <v>35</v>
      </c>
    </row>
    <row r="18" spans="1:19" ht="21" thickBot="1" x14ac:dyDescent="0.35">
      <c r="A18" s="8" t="s">
        <v>44</v>
      </c>
      <c r="B18" s="17" t="s">
        <v>45</v>
      </c>
      <c r="C18" s="69"/>
      <c r="D18" s="12"/>
      <c r="E18" s="12"/>
      <c r="F18" s="12"/>
      <c r="G18" s="12"/>
      <c r="H18" s="12"/>
      <c r="I18" s="12"/>
      <c r="J18" s="12"/>
      <c r="K18" s="12"/>
      <c r="L18" s="12"/>
      <c r="M18" s="15"/>
      <c r="N18" s="71">
        <f t="shared" si="1"/>
        <v>0</v>
      </c>
      <c r="O18" s="12"/>
      <c r="P18" s="12"/>
      <c r="Q18" s="12"/>
      <c r="R18" s="79">
        <f t="shared" si="0"/>
        <v>0</v>
      </c>
      <c r="S18" s="19"/>
    </row>
    <row r="19" spans="1:19" ht="21" thickBot="1" x14ac:dyDescent="0.35">
      <c r="A19" s="8" t="s">
        <v>46</v>
      </c>
      <c r="B19" s="17" t="s">
        <v>47</v>
      </c>
      <c r="C19" s="69"/>
      <c r="D19" s="12"/>
      <c r="E19" s="12"/>
      <c r="F19" s="12"/>
      <c r="G19" s="12"/>
      <c r="H19" s="12"/>
      <c r="I19" s="12"/>
      <c r="J19" s="12"/>
      <c r="K19" s="12"/>
      <c r="L19" s="12"/>
      <c r="M19" s="15"/>
      <c r="N19" s="71">
        <f t="shared" si="1"/>
        <v>0</v>
      </c>
      <c r="O19" s="12"/>
      <c r="P19" s="12"/>
      <c r="Q19" s="12"/>
      <c r="R19" s="79">
        <f t="shared" si="0"/>
        <v>0</v>
      </c>
      <c r="S19" s="16" t="s">
        <v>35</v>
      </c>
    </row>
    <row r="20" spans="1:19" ht="21" thickBot="1" x14ac:dyDescent="0.35">
      <c r="A20" s="8" t="s">
        <v>48</v>
      </c>
      <c r="B20" s="9" t="s">
        <v>49</v>
      </c>
      <c r="C20" s="75">
        <f>C21+C22+C23+C24+C25+C26+C27+C28+C29+C30+C31+C32+C33+C34+C35+C36</f>
        <v>486029</v>
      </c>
      <c r="D20" s="12"/>
      <c r="E20" s="12"/>
      <c r="F20" s="12"/>
      <c r="G20" s="12"/>
      <c r="H20" s="12"/>
      <c r="I20" s="12"/>
      <c r="J20" s="12"/>
      <c r="K20" s="12"/>
      <c r="L20" s="12"/>
      <c r="M20" s="15"/>
      <c r="N20" s="12">
        <f>N21+N22+N23+N24+N25+N26+N27+N28+N29+N30+N31+N32+N33+N34+N35+N36</f>
        <v>0</v>
      </c>
      <c r="O20" s="12"/>
      <c r="P20" s="12"/>
      <c r="Q20" s="66"/>
      <c r="R20" s="79">
        <f>C20-N20-O20-P20-Q20</f>
        <v>486029</v>
      </c>
      <c r="S20" s="67" t="s">
        <v>18</v>
      </c>
    </row>
    <row r="21" spans="1:19" ht="31.2" thickBot="1" x14ac:dyDescent="0.35">
      <c r="A21" s="8" t="s">
        <v>50</v>
      </c>
      <c r="B21" s="17" t="s">
        <v>51</v>
      </c>
      <c r="C21" s="69">
        <v>118800</v>
      </c>
      <c r="D21" s="12"/>
      <c r="E21" s="12"/>
      <c r="F21" s="12"/>
      <c r="G21" s="12"/>
      <c r="H21" s="12"/>
      <c r="I21" s="12"/>
      <c r="J21" s="12"/>
      <c r="K21" s="12"/>
      <c r="L21" s="12"/>
      <c r="M21" s="15"/>
      <c r="N21" s="71">
        <f t="shared" si="1"/>
        <v>0</v>
      </c>
      <c r="O21" s="12"/>
      <c r="P21" s="12"/>
      <c r="Q21" s="66"/>
      <c r="R21" s="79">
        <f t="shared" ref="R21:R43" si="2">C21-N21-O21-P21-Q21</f>
        <v>118800</v>
      </c>
      <c r="S21" s="67" t="s">
        <v>35</v>
      </c>
    </row>
    <row r="22" spans="1:19" ht="15" thickBot="1" x14ac:dyDescent="0.35">
      <c r="A22" s="8" t="s">
        <v>52</v>
      </c>
      <c r="B22" s="17" t="s">
        <v>53</v>
      </c>
      <c r="C22" s="69"/>
      <c r="D22" s="12"/>
      <c r="E22" s="12"/>
      <c r="F22" s="12"/>
      <c r="G22" s="12"/>
      <c r="H22" s="12"/>
      <c r="I22" s="12"/>
      <c r="J22" s="12"/>
      <c r="K22" s="12"/>
      <c r="L22" s="12"/>
      <c r="M22" s="15"/>
      <c r="N22" s="71">
        <f t="shared" si="1"/>
        <v>0</v>
      </c>
      <c r="O22" s="12"/>
      <c r="P22" s="12"/>
      <c r="Q22" s="12"/>
      <c r="R22" s="79">
        <f t="shared" si="2"/>
        <v>0</v>
      </c>
      <c r="S22" s="16" t="s">
        <v>35</v>
      </c>
    </row>
    <row r="23" spans="1:19" ht="82.2" thickBot="1" x14ac:dyDescent="0.35">
      <c r="A23" s="8" t="s">
        <v>54</v>
      </c>
      <c r="B23" s="17" t="s">
        <v>55</v>
      </c>
      <c r="C23" s="69"/>
      <c r="D23" s="12"/>
      <c r="E23" s="12"/>
      <c r="F23" s="12"/>
      <c r="G23" s="12"/>
      <c r="H23" s="12"/>
      <c r="I23" s="12"/>
      <c r="J23" s="12"/>
      <c r="K23" s="12"/>
      <c r="L23" s="12"/>
      <c r="M23" s="15"/>
      <c r="N23" s="71">
        <f t="shared" si="1"/>
        <v>0</v>
      </c>
      <c r="O23" s="12"/>
      <c r="P23" s="12"/>
      <c r="Q23" s="12"/>
      <c r="R23" s="79">
        <f t="shared" si="2"/>
        <v>0</v>
      </c>
      <c r="S23" s="18"/>
    </row>
    <row r="24" spans="1:19" ht="72" thickBot="1" x14ac:dyDescent="0.35">
      <c r="A24" s="8" t="s">
        <v>56</v>
      </c>
      <c r="B24" s="17" t="s">
        <v>57</v>
      </c>
      <c r="C24" s="69"/>
      <c r="D24" s="12"/>
      <c r="E24" s="12"/>
      <c r="F24" s="12"/>
      <c r="G24" s="12"/>
      <c r="H24" s="12"/>
      <c r="I24" s="12"/>
      <c r="J24" s="12"/>
      <c r="K24" s="12"/>
      <c r="L24" s="12"/>
      <c r="M24" s="15"/>
      <c r="N24" s="71">
        <f t="shared" si="1"/>
        <v>0</v>
      </c>
      <c r="O24" s="12"/>
      <c r="P24" s="12"/>
      <c r="Q24" s="12"/>
      <c r="R24" s="79">
        <f t="shared" si="2"/>
        <v>0</v>
      </c>
      <c r="S24" s="18"/>
    </row>
    <row r="25" spans="1:19" ht="72" thickBot="1" x14ac:dyDescent="0.35">
      <c r="A25" s="8" t="s">
        <v>58</v>
      </c>
      <c r="B25" s="17" t="s">
        <v>59</v>
      </c>
      <c r="C25" s="69"/>
      <c r="D25" s="12"/>
      <c r="E25" s="12"/>
      <c r="F25" s="12"/>
      <c r="G25" s="12"/>
      <c r="H25" s="12"/>
      <c r="I25" s="12"/>
      <c r="J25" s="12"/>
      <c r="K25" s="12"/>
      <c r="L25" s="12"/>
      <c r="M25" s="15"/>
      <c r="N25" s="71">
        <f t="shared" si="1"/>
        <v>0</v>
      </c>
      <c r="O25" s="12"/>
      <c r="P25" s="12"/>
      <c r="Q25" s="12"/>
      <c r="R25" s="79">
        <f t="shared" si="2"/>
        <v>0</v>
      </c>
      <c r="S25" s="16" t="s">
        <v>35</v>
      </c>
    </row>
    <row r="26" spans="1:19" ht="21" thickBot="1" x14ac:dyDescent="0.35">
      <c r="A26" s="8" t="s">
        <v>60</v>
      </c>
      <c r="B26" s="17" t="s">
        <v>61</v>
      </c>
      <c r="C26" s="69"/>
      <c r="D26" s="12"/>
      <c r="E26" s="12"/>
      <c r="F26" s="12"/>
      <c r="G26" s="12"/>
      <c r="H26" s="12"/>
      <c r="I26" s="12"/>
      <c r="J26" s="12"/>
      <c r="K26" s="12"/>
      <c r="L26" s="12"/>
      <c r="M26" s="15"/>
      <c r="N26" s="71">
        <f t="shared" si="1"/>
        <v>0</v>
      </c>
      <c r="O26" s="12"/>
      <c r="P26" s="12"/>
      <c r="Q26" s="12"/>
      <c r="R26" s="79">
        <f t="shared" si="2"/>
        <v>0</v>
      </c>
      <c r="S26" s="16" t="s">
        <v>35</v>
      </c>
    </row>
    <row r="27" spans="1:19" ht="15" thickBot="1" x14ac:dyDescent="0.35">
      <c r="A27" s="8" t="s">
        <v>62</v>
      </c>
      <c r="B27" s="17" t="s">
        <v>63</v>
      </c>
      <c r="C27" s="69"/>
      <c r="D27" s="12"/>
      <c r="E27" s="12"/>
      <c r="F27" s="12"/>
      <c r="G27" s="12"/>
      <c r="H27" s="12"/>
      <c r="I27" s="12"/>
      <c r="J27" s="12"/>
      <c r="K27" s="12"/>
      <c r="L27" s="12"/>
      <c r="M27" s="15"/>
      <c r="N27" s="71">
        <f t="shared" si="1"/>
        <v>0</v>
      </c>
      <c r="O27" s="12"/>
      <c r="P27" s="12"/>
      <c r="Q27" s="12"/>
      <c r="R27" s="79">
        <f t="shared" si="2"/>
        <v>0</v>
      </c>
      <c r="S27" s="16" t="s">
        <v>35</v>
      </c>
    </row>
    <row r="28" spans="1:19" ht="21" thickBot="1" x14ac:dyDescent="0.35">
      <c r="A28" s="8" t="s">
        <v>64</v>
      </c>
      <c r="B28" s="17" t="s">
        <v>65</v>
      </c>
      <c r="C28" s="69">
        <f>3300*16.13</f>
        <v>53229</v>
      </c>
      <c r="D28" s="12"/>
      <c r="E28" s="12"/>
      <c r="F28" s="12"/>
      <c r="G28" s="12"/>
      <c r="H28" s="12"/>
      <c r="I28" s="12"/>
      <c r="J28" s="12"/>
      <c r="K28" s="12"/>
      <c r="L28" s="12"/>
      <c r="M28" s="15"/>
      <c r="N28" s="71">
        <f t="shared" si="1"/>
        <v>0</v>
      </c>
      <c r="O28" s="12"/>
      <c r="P28" s="12"/>
      <c r="Q28" s="12"/>
      <c r="R28" s="79">
        <f t="shared" si="2"/>
        <v>53229</v>
      </c>
      <c r="S28" s="16" t="s">
        <v>35</v>
      </c>
    </row>
    <row r="29" spans="1:19" ht="15" thickBot="1" x14ac:dyDescent="0.35">
      <c r="A29" s="8" t="s">
        <v>66</v>
      </c>
      <c r="B29" s="17" t="s">
        <v>67</v>
      </c>
      <c r="C29" s="69">
        <f>3300*95</f>
        <v>313500</v>
      </c>
      <c r="D29" s="12"/>
      <c r="E29" s="12"/>
      <c r="F29" s="12"/>
      <c r="G29" s="12"/>
      <c r="H29" s="12"/>
      <c r="I29" s="12"/>
      <c r="J29" s="12"/>
      <c r="K29" s="12"/>
      <c r="L29" s="12"/>
      <c r="M29" s="15"/>
      <c r="N29" s="71">
        <f t="shared" si="1"/>
        <v>0</v>
      </c>
      <c r="O29" s="12"/>
      <c r="P29" s="12"/>
      <c r="Q29" s="12"/>
      <c r="R29" s="79">
        <f t="shared" si="2"/>
        <v>313500</v>
      </c>
      <c r="S29" s="16" t="s">
        <v>35</v>
      </c>
    </row>
    <row r="30" spans="1:19" ht="41.4" thickBot="1" x14ac:dyDescent="0.35">
      <c r="A30" s="8" t="s">
        <v>68</v>
      </c>
      <c r="B30" s="17" t="s">
        <v>69</v>
      </c>
      <c r="C30" s="69"/>
      <c r="D30" s="12"/>
      <c r="E30" s="12"/>
      <c r="F30" s="12"/>
      <c r="G30" s="12"/>
      <c r="H30" s="12"/>
      <c r="I30" s="12"/>
      <c r="J30" s="12"/>
      <c r="K30" s="12"/>
      <c r="L30" s="12"/>
      <c r="M30" s="15"/>
      <c r="N30" s="71">
        <f t="shared" si="1"/>
        <v>0</v>
      </c>
      <c r="O30" s="12"/>
      <c r="P30" s="12"/>
      <c r="Q30" s="12"/>
      <c r="R30" s="79">
        <f t="shared" si="2"/>
        <v>0</v>
      </c>
      <c r="S30" s="18"/>
    </row>
    <row r="31" spans="1:19" ht="21" thickBot="1" x14ac:dyDescent="0.35">
      <c r="A31" s="8" t="s">
        <v>70</v>
      </c>
      <c r="B31" s="17" t="s">
        <v>71</v>
      </c>
      <c r="C31" s="69">
        <v>500</v>
      </c>
      <c r="D31" s="12"/>
      <c r="E31" s="12"/>
      <c r="F31" s="12"/>
      <c r="G31" s="12"/>
      <c r="H31" s="12"/>
      <c r="I31" s="12"/>
      <c r="J31" s="12"/>
      <c r="K31" s="12"/>
      <c r="L31" s="12"/>
      <c r="M31" s="15"/>
      <c r="N31" s="71">
        <f t="shared" si="1"/>
        <v>0</v>
      </c>
      <c r="O31" s="12"/>
      <c r="P31" s="12"/>
      <c r="Q31" s="12"/>
      <c r="R31" s="79">
        <f t="shared" si="2"/>
        <v>500</v>
      </c>
      <c r="S31" s="16" t="s">
        <v>35</v>
      </c>
    </row>
    <row r="32" spans="1:19" ht="34.200000000000003" customHeight="1" thickBot="1" x14ac:dyDescent="0.35">
      <c r="A32" s="8" t="s">
        <v>72</v>
      </c>
      <c r="B32" s="17" t="s">
        <v>73</v>
      </c>
      <c r="C32" s="69"/>
      <c r="D32" s="12"/>
      <c r="E32" s="12"/>
      <c r="F32" s="12"/>
      <c r="G32" s="12"/>
      <c r="H32" s="12"/>
      <c r="I32" s="12"/>
      <c r="J32" s="12"/>
      <c r="K32" s="12"/>
      <c r="L32" s="12"/>
      <c r="M32" s="15"/>
      <c r="N32" s="71">
        <f t="shared" si="1"/>
        <v>0</v>
      </c>
      <c r="O32" s="12"/>
      <c r="P32" s="12"/>
      <c r="Q32" s="12"/>
      <c r="R32" s="79">
        <f t="shared" si="2"/>
        <v>0</v>
      </c>
      <c r="S32" s="16" t="s">
        <v>35</v>
      </c>
    </row>
    <row r="33" spans="1:19" ht="15" thickBot="1" x14ac:dyDescent="0.35">
      <c r="A33" s="8" t="s">
        <v>74</v>
      </c>
      <c r="B33" s="17" t="s">
        <v>75</v>
      </c>
      <c r="C33" s="69"/>
      <c r="D33" s="12"/>
      <c r="E33" s="12"/>
      <c r="F33" s="12"/>
      <c r="G33" s="12"/>
      <c r="H33" s="12"/>
      <c r="I33" s="12"/>
      <c r="J33" s="12"/>
      <c r="K33" s="12"/>
      <c r="L33" s="12"/>
      <c r="M33" s="15"/>
      <c r="N33" s="71">
        <f t="shared" si="1"/>
        <v>0</v>
      </c>
      <c r="O33" s="12"/>
      <c r="P33" s="12"/>
      <c r="Q33" s="12"/>
      <c r="R33" s="79">
        <f t="shared" si="2"/>
        <v>0</v>
      </c>
      <c r="S33" s="16" t="s">
        <v>35</v>
      </c>
    </row>
    <row r="34" spans="1:19" ht="15" thickBot="1" x14ac:dyDescent="0.35">
      <c r="A34" s="8" t="s">
        <v>76</v>
      </c>
      <c r="B34" s="17" t="s">
        <v>77</v>
      </c>
      <c r="C34" s="14"/>
      <c r="D34" s="15"/>
      <c r="E34" s="15"/>
      <c r="F34" s="15"/>
      <c r="G34" s="15"/>
      <c r="H34" s="15"/>
      <c r="I34" s="15"/>
      <c r="J34" s="15"/>
      <c r="K34" s="15"/>
      <c r="L34" s="15"/>
      <c r="M34" s="15"/>
      <c r="N34" s="71">
        <f t="shared" si="1"/>
        <v>0</v>
      </c>
      <c r="O34" s="15"/>
      <c r="P34" s="15"/>
      <c r="Q34" s="15"/>
      <c r="R34" s="79">
        <f t="shared" si="2"/>
        <v>0</v>
      </c>
      <c r="S34" s="16" t="s">
        <v>35</v>
      </c>
    </row>
    <row r="35" spans="1:19" ht="21" thickBot="1" x14ac:dyDescent="0.35">
      <c r="A35" s="8" t="s">
        <v>78</v>
      </c>
      <c r="B35" s="17" t="s">
        <v>45</v>
      </c>
      <c r="C35" s="69"/>
      <c r="D35" s="12"/>
      <c r="E35" s="12"/>
      <c r="F35" s="12"/>
      <c r="G35" s="12"/>
      <c r="H35" s="12"/>
      <c r="I35" s="12"/>
      <c r="J35" s="12"/>
      <c r="K35" s="12"/>
      <c r="L35" s="12"/>
      <c r="M35" s="15"/>
      <c r="N35" s="71">
        <f t="shared" si="1"/>
        <v>0</v>
      </c>
      <c r="O35" s="12"/>
      <c r="P35" s="12"/>
      <c r="Q35" s="12"/>
      <c r="R35" s="79">
        <f t="shared" si="2"/>
        <v>0</v>
      </c>
      <c r="S35" s="18"/>
    </row>
    <row r="36" spans="1:19" ht="21" thickBot="1" x14ac:dyDescent="0.35">
      <c r="A36" s="8" t="s">
        <v>79</v>
      </c>
      <c r="B36" s="17" t="s">
        <v>80</v>
      </c>
      <c r="C36" s="69"/>
      <c r="D36" s="12"/>
      <c r="E36" s="12"/>
      <c r="F36" s="12"/>
      <c r="G36" s="12"/>
      <c r="H36" s="12"/>
      <c r="I36" s="12"/>
      <c r="J36" s="12"/>
      <c r="K36" s="12"/>
      <c r="L36" s="12"/>
      <c r="M36" s="15"/>
      <c r="N36" s="71">
        <f t="shared" si="1"/>
        <v>0</v>
      </c>
      <c r="O36" s="12"/>
      <c r="P36" s="12"/>
      <c r="Q36" s="12"/>
      <c r="R36" s="79">
        <f t="shared" si="2"/>
        <v>0</v>
      </c>
      <c r="S36" s="16" t="s">
        <v>35</v>
      </c>
    </row>
    <row r="37" spans="1:19" ht="31.2" thickBot="1" x14ac:dyDescent="0.35">
      <c r="A37" s="8" t="s">
        <v>81</v>
      </c>
      <c r="B37" s="9" t="s">
        <v>82</v>
      </c>
      <c r="C37" s="14">
        <f>C38+C39+C40+C41+C42+C43+C44+C46+C48+C49+C50+C51+C52</f>
        <v>2045000</v>
      </c>
      <c r="D37" s="12"/>
      <c r="E37" s="12"/>
      <c r="F37" s="12"/>
      <c r="G37" s="12"/>
      <c r="H37" s="12"/>
      <c r="I37" s="12"/>
      <c r="J37" s="12"/>
      <c r="K37" s="82">
        <f>K38+K39+K40+K41+K42+K43+K44+K46+K48+K49+K50+K51+K52+K52</f>
        <v>20000</v>
      </c>
      <c r="L37" s="82">
        <f>L38+L39+L40+L41+L42+L43+L44+L46+L48+L49+L50+L51+L52+L52</f>
        <v>0</v>
      </c>
      <c r="M37" s="15"/>
      <c r="N37" s="12">
        <f>N38+N39+N40+N41+N42+N43+N44+N46+N48+N49+N50+N51+N52+N52</f>
        <v>20000</v>
      </c>
      <c r="O37" s="12"/>
      <c r="P37" s="12"/>
      <c r="Q37" s="66"/>
      <c r="R37" s="79">
        <f t="shared" si="2"/>
        <v>2025000</v>
      </c>
      <c r="S37" s="67" t="s">
        <v>18</v>
      </c>
    </row>
    <row r="38" spans="1:19" ht="82.2" thickBot="1" x14ac:dyDescent="0.35">
      <c r="A38" s="8" t="s">
        <v>83</v>
      </c>
      <c r="B38" s="17" t="s">
        <v>84</v>
      </c>
      <c r="C38" s="69">
        <v>1700000</v>
      </c>
      <c r="D38" s="12"/>
      <c r="E38" s="12"/>
      <c r="F38" s="12"/>
      <c r="G38" s="12"/>
      <c r="H38" s="12"/>
      <c r="I38" s="12"/>
      <c r="J38" s="12"/>
      <c r="K38" s="12"/>
      <c r="L38" s="12"/>
      <c r="M38" s="15"/>
      <c r="N38" s="71">
        <f t="shared" si="1"/>
        <v>0</v>
      </c>
      <c r="O38" s="12"/>
      <c r="P38" s="12"/>
      <c r="Q38" s="12"/>
      <c r="R38" s="79">
        <f t="shared" si="2"/>
        <v>1700000</v>
      </c>
      <c r="S38" s="16" t="s">
        <v>35</v>
      </c>
    </row>
    <row r="39" spans="1:19" ht="51.6" thickBot="1" x14ac:dyDescent="0.35">
      <c r="A39" s="8" t="s">
        <v>85</v>
      </c>
      <c r="B39" s="17" t="s">
        <v>86</v>
      </c>
      <c r="C39" s="69"/>
      <c r="D39" s="12"/>
      <c r="E39" s="12"/>
      <c r="F39" s="12"/>
      <c r="G39" s="12"/>
      <c r="H39" s="12"/>
      <c r="I39" s="12"/>
      <c r="J39" s="12"/>
      <c r="K39" s="12"/>
      <c r="L39" s="12"/>
      <c r="M39" s="15"/>
      <c r="N39" s="71">
        <f t="shared" si="1"/>
        <v>0</v>
      </c>
      <c r="O39" s="12"/>
      <c r="P39" s="12"/>
      <c r="Q39" s="12"/>
      <c r="R39" s="79">
        <f t="shared" si="2"/>
        <v>0</v>
      </c>
      <c r="S39" s="18"/>
    </row>
    <row r="40" spans="1:19" ht="51.6" thickBot="1" x14ac:dyDescent="0.35">
      <c r="A40" s="8" t="s">
        <v>87</v>
      </c>
      <c r="B40" s="17" t="s">
        <v>88</v>
      </c>
      <c r="C40" s="69">
        <v>20000</v>
      </c>
      <c r="D40" s="12"/>
      <c r="E40" s="12"/>
      <c r="F40" s="12"/>
      <c r="G40" s="12"/>
      <c r="H40" s="12"/>
      <c r="I40" s="12"/>
      <c r="J40" s="12"/>
      <c r="K40" s="12">
        <v>20000</v>
      </c>
      <c r="L40" s="12"/>
      <c r="M40" s="15"/>
      <c r="N40" s="71">
        <f>D40+E40+F40+G40+H40+I40+J40+K40+L40+M40</f>
        <v>20000</v>
      </c>
      <c r="O40" s="12"/>
      <c r="P40" s="12"/>
      <c r="Q40" s="12"/>
      <c r="R40" s="79">
        <f t="shared" si="2"/>
        <v>0</v>
      </c>
      <c r="S40" s="16" t="s">
        <v>18</v>
      </c>
    </row>
    <row r="41" spans="1:19" ht="41.4" thickBot="1" x14ac:dyDescent="0.35">
      <c r="A41" s="20" t="s">
        <v>89</v>
      </c>
      <c r="B41" s="21" t="s">
        <v>90</v>
      </c>
      <c r="C41" s="69"/>
      <c r="D41" s="12"/>
      <c r="E41" s="12"/>
      <c r="F41" s="12"/>
      <c r="G41" s="12"/>
      <c r="H41" s="12"/>
      <c r="I41" s="12"/>
      <c r="J41" s="12"/>
      <c r="K41" s="12"/>
      <c r="L41" s="12"/>
      <c r="M41" s="15"/>
      <c r="N41" s="71">
        <f t="shared" si="1"/>
        <v>0</v>
      </c>
      <c r="O41" s="12"/>
      <c r="P41" s="12"/>
      <c r="Q41" s="12"/>
      <c r="R41" s="79">
        <f t="shared" si="2"/>
        <v>0</v>
      </c>
      <c r="S41" s="16" t="s">
        <v>18</v>
      </c>
    </row>
    <row r="42" spans="1:19" ht="41.4" thickBot="1" x14ac:dyDescent="0.35">
      <c r="A42" s="8" t="s">
        <v>91</v>
      </c>
      <c r="B42" s="17" t="s">
        <v>92</v>
      </c>
      <c r="C42" s="69"/>
      <c r="D42" s="12"/>
      <c r="E42" s="12"/>
      <c r="F42" s="12"/>
      <c r="G42" s="12"/>
      <c r="H42" s="12"/>
      <c r="I42" s="12"/>
      <c r="J42" s="12"/>
      <c r="K42" s="12"/>
      <c r="L42" s="12"/>
      <c r="M42" s="15"/>
      <c r="N42" s="71">
        <f t="shared" si="1"/>
        <v>0</v>
      </c>
      <c r="O42" s="12"/>
      <c r="P42" s="12"/>
      <c r="Q42" s="12"/>
      <c r="R42" s="79">
        <f t="shared" si="2"/>
        <v>0</v>
      </c>
      <c r="S42" s="16" t="s">
        <v>35</v>
      </c>
    </row>
    <row r="43" spans="1:19" ht="82.2" thickBot="1" x14ac:dyDescent="0.35">
      <c r="A43" s="8" t="s">
        <v>93</v>
      </c>
      <c r="B43" s="17" t="s">
        <v>94</v>
      </c>
      <c r="C43" s="69"/>
      <c r="D43" s="12"/>
      <c r="E43" s="12"/>
      <c r="F43" s="12"/>
      <c r="G43" s="12"/>
      <c r="H43" s="12"/>
      <c r="I43" s="12"/>
      <c r="J43" s="12"/>
      <c r="K43" s="12"/>
      <c r="L43" s="12"/>
      <c r="M43" s="15"/>
      <c r="N43" s="71">
        <f t="shared" si="1"/>
        <v>0</v>
      </c>
      <c r="O43" s="12"/>
      <c r="P43" s="12"/>
      <c r="Q43" s="12"/>
      <c r="R43" s="79">
        <f t="shared" si="2"/>
        <v>0</v>
      </c>
      <c r="S43" s="18"/>
    </row>
    <row r="44" spans="1:19" ht="71.400000000000006" x14ac:dyDescent="0.3">
      <c r="A44" s="85" t="s">
        <v>95</v>
      </c>
      <c r="B44" s="17" t="s">
        <v>96</v>
      </c>
      <c r="C44" s="86">
        <v>140000</v>
      </c>
      <c r="D44" s="87"/>
      <c r="E44" s="87"/>
      <c r="F44" s="87"/>
      <c r="G44" s="87"/>
      <c r="H44" s="87"/>
      <c r="I44" s="87"/>
      <c r="J44" s="87"/>
      <c r="K44" s="87"/>
      <c r="L44" s="87"/>
      <c r="M44" s="90"/>
      <c r="N44" s="71">
        <f t="shared" si="1"/>
        <v>0</v>
      </c>
      <c r="O44" s="87"/>
      <c r="P44" s="87"/>
      <c r="Q44" s="87"/>
      <c r="R44" s="89"/>
      <c r="S44" s="93" t="s">
        <v>18</v>
      </c>
    </row>
    <row r="45" spans="1:19" x14ac:dyDescent="0.3">
      <c r="A45" s="85"/>
      <c r="B45" s="17" t="s">
        <v>97</v>
      </c>
      <c r="C45" s="86"/>
      <c r="D45" s="87"/>
      <c r="E45" s="87"/>
      <c r="F45" s="87"/>
      <c r="G45" s="87"/>
      <c r="H45" s="87"/>
      <c r="I45" s="87"/>
      <c r="J45" s="87"/>
      <c r="K45" s="87"/>
      <c r="L45" s="87"/>
      <c r="M45" s="90"/>
      <c r="N45" s="71">
        <f t="shared" si="1"/>
        <v>0</v>
      </c>
      <c r="O45" s="87"/>
      <c r="P45" s="87"/>
      <c r="Q45" s="87"/>
      <c r="R45" s="89"/>
      <c r="S45" s="93"/>
    </row>
    <row r="46" spans="1:19" ht="71.400000000000006" x14ac:dyDescent="0.3">
      <c r="A46" s="85" t="s">
        <v>98</v>
      </c>
      <c r="B46" s="17" t="s">
        <v>99</v>
      </c>
      <c r="C46" s="86">
        <v>88000</v>
      </c>
      <c r="D46" s="87"/>
      <c r="E46" s="87"/>
      <c r="F46" s="87"/>
      <c r="G46" s="87"/>
      <c r="H46" s="87"/>
      <c r="I46" s="87"/>
      <c r="J46" s="87"/>
      <c r="K46" s="87"/>
      <c r="L46" s="87"/>
      <c r="M46" s="90"/>
      <c r="N46" s="71">
        <f t="shared" si="1"/>
        <v>0</v>
      </c>
      <c r="O46" s="87"/>
      <c r="P46" s="87"/>
      <c r="Q46" s="87"/>
      <c r="R46" s="89"/>
      <c r="S46" s="93" t="s">
        <v>35</v>
      </c>
    </row>
    <row r="47" spans="1:19" ht="15" thickBot="1" x14ac:dyDescent="0.35">
      <c r="A47" s="85"/>
      <c r="B47" s="17" t="s">
        <v>100</v>
      </c>
      <c r="C47" s="86"/>
      <c r="D47" s="87"/>
      <c r="E47" s="87"/>
      <c r="F47" s="87"/>
      <c r="G47" s="87"/>
      <c r="H47" s="87"/>
      <c r="I47" s="87"/>
      <c r="J47" s="87"/>
      <c r="K47" s="87"/>
      <c r="L47" s="87"/>
      <c r="M47" s="90"/>
      <c r="N47" s="71">
        <f t="shared" si="1"/>
        <v>0</v>
      </c>
      <c r="O47" s="87"/>
      <c r="P47" s="87"/>
      <c r="Q47" s="87"/>
      <c r="R47" s="89"/>
      <c r="S47" s="93"/>
    </row>
    <row r="48" spans="1:19" ht="41.4" thickBot="1" x14ac:dyDescent="0.35">
      <c r="A48" s="8" t="s">
        <v>101</v>
      </c>
      <c r="B48" s="17" t="s">
        <v>102</v>
      </c>
      <c r="C48" s="69">
        <v>80000</v>
      </c>
      <c r="D48" s="12"/>
      <c r="E48" s="12"/>
      <c r="F48" s="12"/>
      <c r="G48" s="12"/>
      <c r="H48" s="12"/>
      <c r="I48" s="12"/>
      <c r="J48" s="12"/>
      <c r="K48" s="12"/>
      <c r="L48" s="12"/>
      <c r="M48" s="15"/>
      <c r="N48" s="71">
        <f t="shared" si="1"/>
        <v>0</v>
      </c>
      <c r="O48" s="12"/>
      <c r="P48" s="12"/>
      <c r="Q48" s="12"/>
      <c r="R48" s="79">
        <f t="shared" ref="R48:R52" si="3">C48-N48-O48-P48-Q48</f>
        <v>80000</v>
      </c>
      <c r="S48" s="16" t="s">
        <v>18</v>
      </c>
    </row>
    <row r="49" spans="1:19" ht="31.2" thickBot="1" x14ac:dyDescent="0.35">
      <c r="A49" s="8" t="s">
        <v>103</v>
      </c>
      <c r="B49" s="17" t="s">
        <v>104</v>
      </c>
      <c r="C49" s="69"/>
      <c r="D49" s="12"/>
      <c r="E49" s="12"/>
      <c r="F49" s="12"/>
      <c r="G49" s="12"/>
      <c r="H49" s="12"/>
      <c r="I49" s="12"/>
      <c r="J49" s="12"/>
      <c r="K49" s="12"/>
      <c r="L49" s="12"/>
      <c r="M49" s="15"/>
      <c r="N49" s="71">
        <f t="shared" si="1"/>
        <v>0</v>
      </c>
      <c r="O49" s="12"/>
      <c r="P49" s="12"/>
      <c r="Q49" s="12"/>
      <c r="R49" s="79">
        <f t="shared" si="3"/>
        <v>0</v>
      </c>
      <c r="S49" s="16" t="s">
        <v>35</v>
      </c>
    </row>
    <row r="50" spans="1:19" ht="48.6" customHeight="1" thickBot="1" x14ac:dyDescent="0.35">
      <c r="A50" s="8" t="s">
        <v>105</v>
      </c>
      <c r="B50" s="17" t="s">
        <v>106</v>
      </c>
      <c r="C50" s="69">
        <v>17000</v>
      </c>
      <c r="D50" s="12"/>
      <c r="E50" s="12"/>
      <c r="F50" s="12"/>
      <c r="G50" s="12"/>
      <c r="H50" s="12"/>
      <c r="I50" s="12"/>
      <c r="J50" s="12"/>
      <c r="K50" s="12"/>
      <c r="L50" s="12"/>
      <c r="M50" s="15"/>
      <c r="N50" s="71">
        <f t="shared" si="1"/>
        <v>0</v>
      </c>
      <c r="O50" s="12"/>
      <c r="P50" s="12"/>
      <c r="Q50" s="12"/>
      <c r="R50" s="79">
        <f t="shared" si="3"/>
        <v>17000</v>
      </c>
      <c r="S50" s="16" t="s">
        <v>35</v>
      </c>
    </row>
    <row r="51" spans="1:19" ht="21" thickBot="1" x14ac:dyDescent="0.35">
      <c r="A51" s="8" t="s">
        <v>107</v>
      </c>
      <c r="B51" s="17" t="s">
        <v>45</v>
      </c>
      <c r="C51" s="69"/>
      <c r="D51" s="12"/>
      <c r="E51" s="12"/>
      <c r="F51" s="12"/>
      <c r="G51" s="12"/>
      <c r="H51" s="12"/>
      <c r="I51" s="12"/>
      <c r="J51" s="12"/>
      <c r="K51" s="12"/>
      <c r="L51" s="12"/>
      <c r="M51" s="15"/>
      <c r="N51" s="71">
        <f t="shared" si="1"/>
        <v>0</v>
      </c>
      <c r="O51" s="12"/>
      <c r="P51" s="12"/>
      <c r="Q51" s="12"/>
      <c r="R51" s="79">
        <f t="shared" si="3"/>
        <v>0</v>
      </c>
      <c r="S51" s="18"/>
    </row>
    <row r="52" spans="1:19" ht="21" thickBot="1" x14ac:dyDescent="0.35">
      <c r="A52" s="8" t="s">
        <v>108</v>
      </c>
      <c r="B52" s="17" t="s">
        <v>47</v>
      </c>
      <c r="C52" s="69"/>
      <c r="D52" s="12"/>
      <c r="E52" s="12"/>
      <c r="F52" s="12"/>
      <c r="G52" s="12"/>
      <c r="H52" s="12"/>
      <c r="I52" s="12"/>
      <c r="J52" s="12"/>
      <c r="K52" s="12"/>
      <c r="L52" s="12"/>
      <c r="M52" s="15"/>
      <c r="N52" s="71">
        <f t="shared" si="1"/>
        <v>0</v>
      </c>
      <c r="O52" s="12"/>
      <c r="P52" s="12"/>
      <c r="Q52" s="12"/>
      <c r="R52" s="79">
        <f t="shared" si="3"/>
        <v>0</v>
      </c>
      <c r="S52" s="16" t="s">
        <v>35</v>
      </c>
    </row>
    <row r="53" spans="1:19" ht="20.399999999999999" x14ac:dyDescent="0.3">
      <c r="A53" s="23" t="s">
        <v>109</v>
      </c>
      <c r="B53" s="22" t="s">
        <v>117</v>
      </c>
      <c r="C53" s="14">
        <f t="shared" ref="C53:M53" si="4">C5+C20+C37</f>
        <v>3176029</v>
      </c>
      <c r="D53" s="70">
        <f t="shared" si="4"/>
        <v>0</v>
      </c>
      <c r="E53" s="70">
        <f t="shared" si="4"/>
        <v>0</v>
      </c>
      <c r="F53" s="70">
        <f t="shared" si="4"/>
        <v>0</v>
      </c>
      <c r="G53" s="70">
        <f t="shared" si="4"/>
        <v>0</v>
      </c>
      <c r="H53" s="70">
        <f t="shared" si="4"/>
        <v>0</v>
      </c>
      <c r="I53" s="70">
        <f t="shared" si="4"/>
        <v>0</v>
      </c>
      <c r="J53" s="70">
        <f t="shared" si="4"/>
        <v>0</v>
      </c>
      <c r="K53" s="70">
        <f t="shared" si="4"/>
        <v>205000</v>
      </c>
      <c r="L53" s="70">
        <f t="shared" si="4"/>
        <v>0</v>
      </c>
      <c r="M53" s="70">
        <f t="shared" si="4"/>
        <v>0</v>
      </c>
      <c r="N53" s="14">
        <f>N5+N20+N37</f>
        <v>205000</v>
      </c>
      <c r="O53" s="70">
        <f t="shared" ref="O53:R53" si="5">O5+O20+O37</f>
        <v>0</v>
      </c>
      <c r="P53" s="70">
        <f t="shared" si="5"/>
        <v>0</v>
      </c>
      <c r="Q53" s="70">
        <f t="shared" si="5"/>
        <v>0</v>
      </c>
      <c r="R53" s="75">
        <f t="shared" si="5"/>
        <v>2971029</v>
      </c>
      <c r="S53" s="18"/>
    </row>
    <row r="55" spans="1:19" ht="338.4" customHeight="1" x14ac:dyDescent="0.3">
      <c r="B55" s="92" t="s">
        <v>118</v>
      </c>
      <c r="C55" s="92"/>
      <c r="D55" s="92"/>
      <c r="E55" s="92"/>
      <c r="F55" s="92"/>
      <c r="G55" s="92"/>
      <c r="H55" s="92"/>
      <c r="I55" s="92"/>
      <c r="J55" s="92"/>
      <c r="K55" s="92"/>
      <c r="L55" s="92"/>
      <c r="M55" s="92"/>
      <c r="N55" s="92"/>
      <c r="O55" s="92"/>
      <c r="P55" s="92"/>
      <c r="Q55" s="92"/>
      <c r="R55" s="92"/>
      <c r="S55" s="92"/>
    </row>
  </sheetData>
  <mergeCells count="40">
    <mergeCell ref="O1:Q1"/>
    <mergeCell ref="S1:S2"/>
    <mergeCell ref="B55:S55"/>
    <mergeCell ref="Q46:Q47"/>
    <mergeCell ref="R46:R47"/>
    <mergeCell ref="S46:S47"/>
    <mergeCell ref="K46:K47"/>
    <mergeCell ref="L46:L47"/>
    <mergeCell ref="M46:M47"/>
    <mergeCell ref="O46:O47"/>
    <mergeCell ref="P46:P47"/>
    <mergeCell ref="S44:S45"/>
    <mergeCell ref="G46:G47"/>
    <mergeCell ref="H46:H47"/>
    <mergeCell ref="I46:I47"/>
    <mergeCell ref="J46:J47"/>
    <mergeCell ref="A46:A47"/>
    <mergeCell ref="C46:C47"/>
    <mergeCell ref="D46:D47"/>
    <mergeCell ref="E46:E47"/>
    <mergeCell ref="F46:F47"/>
    <mergeCell ref="Q44:Q45"/>
    <mergeCell ref="R44:R45"/>
    <mergeCell ref="G44:G45"/>
    <mergeCell ref="H44:H45"/>
    <mergeCell ref="I44:I45"/>
    <mergeCell ref="J44:J45"/>
    <mergeCell ref="K44:K45"/>
    <mergeCell ref="L44:L45"/>
    <mergeCell ref="M44:M45"/>
    <mergeCell ref="O44:O45"/>
    <mergeCell ref="P44:P45"/>
    <mergeCell ref="A1:B1"/>
    <mergeCell ref="C1:C2"/>
    <mergeCell ref="A44:A45"/>
    <mergeCell ref="C44:C45"/>
    <mergeCell ref="D44:D45"/>
    <mergeCell ref="D1:N1"/>
    <mergeCell ref="E44:E45"/>
    <mergeCell ref="F44:F45"/>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7"/>
  <sheetViews>
    <sheetView zoomScale="146" zoomScaleNormal="146" workbookViewId="0">
      <selection activeCell="C74" sqref="C74"/>
    </sheetView>
  </sheetViews>
  <sheetFormatPr defaultRowHeight="14.4" x14ac:dyDescent="0.3"/>
  <cols>
    <col min="1" max="1" width="6.33203125" style="1" customWidth="1"/>
    <col min="2" max="2" width="54.44140625" customWidth="1"/>
    <col min="3" max="5" width="15.6640625" customWidth="1"/>
  </cols>
  <sheetData>
    <row r="1" spans="1:5" ht="60" customHeight="1" x14ac:dyDescent="0.3">
      <c r="A1" s="95" t="s">
        <v>155</v>
      </c>
      <c r="B1" s="95"/>
      <c r="C1" s="95"/>
      <c r="D1" s="95"/>
      <c r="E1" s="95"/>
    </row>
    <row r="2" spans="1:5" x14ac:dyDescent="0.3">
      <c r="A2" s="97" t="s">
        <v>119</v>
      </c>
      <c r="B2" s="97"/>
      <c r="C2" s="97"/>
      <c r="D2" s="97"/>
      <c r="E2" s="97"/>
    </row>
    <row r="3" spans="1:5" x14ac:dyDescent="0.3">
      <c r="A3" s="97" t="s">
        <v>120</v>
      </c>
      <c r="B3" s="97"/>
      <c r="C3" s="97"/>
      <c r="D3" s="97"/>
      <c r="E3" s="97"/>
    </row>
    <row r="4" spans="1:5" x14ac:dyDescent="0.3">
      <c r="A4" s="98" t="s">
        <v>121</v>
      </c>
      <c r="B4" s="98"/>
      <c r="C4" s="98"/>
      <c r="D4" s="98"/>
      <c r="E4" s="98"/>
    </row>
    <row r="5" spans="1:5" x14ac:dyDescent="0.3">
      <c r="A5" s="99" t="s">
        <v>122</v>
      </c>
      <c r="B5" s="99"/>
      <c r="C5" s="83" t="s">
        <v>124</v>
      </c>
      <c r="D5" s="96" t="s">
        <v>125</v>
      </c>
      <c r="E5" s="96"/>
    </row>
    <row r="6" spans="1:5" ht="79.8" x14ac:dyDescent="0.3">
      <c r="A6" s="99" t="s">
        <v>123</v>
      </c>
      <c r="B6" s="99"/>
      <c r="C6" s="83"/>
      <c r="D6" s="26" t="s">
        <v>153</v>
      </c>
      <c r="E6" s="41" t="s">
        <v>126</v>
      </c>
    </row>
    <row r="7" spans="1:5" x14ac:dyDescent="0.3">
      <c r="A7" s="27"/>
      <c r="B7" s="7">
        <v>1</v>
      </c>
      <c r="C7" s="7">
        <v>2</v>
      </c>
      <c r="D7" s="7">
        <v>3</v>
      </c>
      <c r="E7" s="7">
        <v>4</v>
      </c>
    </row>
    <row r="8" spans="1:5" ht="26.4" x14ac:dyDescent="0.3">
      <c r="A8" s="43">
        <v>1</v>
      </c>
      <c r="B8" s="28" t="s">
        <v>154</v>
      </c>
      <c r="C8" s="42"/>
      <c r="D8" s="32"/>
      <c r="E8" s="32"/>
    </row>
    <row r="9" spans="1:5" ht="26.4" x14ac:dyDescent="0.3">
      <c r="A9" s="43">
        <v>2</v>
      </c>
      <c r="B9" s="30" t="s">
        <v>127</v>
      </c>
      <c r="C9" s="31"/>
      <c r="D9" s="32"/>
      <c r="E9" s="32"/>
    </row>
    <row r="10" spans="1:5" ht="26.4" x14ac:dyDescent="0.3">
      <c r="A10" s="43">
        <v>3</v>
      </c>
      <c r="B10" s="33" t="s">
        <v>128</v>
      </c>
      <c r="C10" s="31"/>
      <c r="D10" s="32"/>
      <c r="E10" s="32"/>
    </row>
    <row r="11" spans="1:5" ht="26.4" x14ac:dyDescent="0.3">
      <c r="A11" s="43">
        <v>4</v>
      </c>
      <c r="B11" s="33" t="s">
        <v>129</v>
      </c>
      <c r="C11" s="32"/>
      <c r="D11" s="32"/>
      <c r="E11" s="32"/>
    </row>
    <row r="12" spans="1:5" x14ac:dyDescent="0.3">
      <c r="A12" s="43">
        <v>5</v>
      </c>
      <c r="B12" s="33" t="s">
        <v>130</v>
      </c>
      <c r="C12" s="32"/>
      <c r="D12" s="32"/>
      <c r="E12" s="32"/>
    </row>
    <row r="13" spans="1:5" x14ac:dyDescent="0.3">
      <c r="A13" s="43">
        <v>6</v>
      </c>
      <c r="B13" s="33" t="s">
        <v>26</v>
      </c>
      <c r="C13" s="32"/>
      <c r="D13" s="32"/>
      <c r="E13" s="32"/>
    </row>
    <row r="14" spans="1:5" ht="26.4" x14ac:dyDescent="0.3">
      <c r="A14" s="43">
        <v>7</v>
      </c>
      <c r="B14" s="33" t="s">
        <v>131</v>
      </c>
      <c r="C14" s="32"/>
      <c r="D14" s="32"/>
      <c r="E14" s="32"/>
    </row>
    <row r="15" spans="1:5" ht="26.4" x14ac:dyDescent="0.3">
      <c r="A15" s="43">
        <v>8</v>
      </c>
      <c r="B15" s="33" t="s">
        <v>132</v>
      </c>
      <c r="C15" s="32"/>
      <c r="D15" s="32"/>
      <c r="E15" s="32"/>
    </row>
    <row r="16" spans="1:5" ht="26.4" x14ac:dyDescent="0.3">
      <c r="A16" s="43">
        <v>9</v>
      </c>
      <c r="B16" s="33" t="s">
        <v>32</v>
      </c>
      <c r="C16" s="32"/>
      <c r="D16" s="32"/>
      <c r="E16" s="32"/>
    </row>
    <row r="17" spans="1:5" ht="39.6" x14ac:dyDescent="0.3">
      <c r="A17" s="43">
        <v>10</v>
      </c>
      <c r="B17" s="33" t="s">
        <v>34</v>
      </c>
      <c r="C17" s="32"/>
      <c r="D17" s="32"/>
      <c r="E17" s="32"/>
    </row>
    <row r="18" spans="1:5" ht="26.4" x14ac:dyDescent="0.3">
      <c r="A18" s="43">
        <v>11</v>
      </c>
      <c r="B18" s="33" t="s">
        <v>37</v>
      </c>
      <c r="C18" s="32"/>
      <c r="D18" s="32"/>
      <c r="E18" s="32"/>
    </row>
    <row r="19" spans="1:5" ht="26.4" x14ac:dyDescent="0.3">
      <c r="A19" s="43">
        <v>12</v>
      </c>
      <c r="B19" s="33" t="s">
        <v>39</v>
      </c>
      <c r="C19" s="32"/>
      <c r="D19" s="32"/>
      <c r="E19" s="32"/>
    </row>
    <row r="20" spans="1:5" ht="39.6" x14ac:dyDescent="0.3">
      <c r="A20" s="43">
        <v>13</v>
      </c>
      <c r="B20" s="33" t="s">
        <v>41</v>
      </c>
      <c r="C20" s="32"/>
      <c r="D20" s="32"/>
      <c r="E20" s="32"/>
    </row>
    <row r="21" spans="1:5" ht="39.6" x14ac:dyDescent="0.3">
      <c r="A21" s="43">
        <v>14</v>
      </c>
      <c r="B21" s="34" t="s">
        <v>43</v>
      </c>
      <c r="C21" s="32"/>
      <c r="D21" s="32"/>
      <c r="E21" s="32"/>
    </row>
    <row r="22" spans="1:5" ht="26.4" x14ac:dyDescent="0.3">
      <c r="A22" s="43">
        <v>15</v>
      </c>
      <c r="B22" s="33" t="s">
        <v>45</v>
      </c>
      <c r="C22" s="32"/>
      <c r="D22" s="32"/>
      <c r="E22" s="32"/>
    </row>
    <row r="23" spans="1:5" ht="26.4" x14ac:dyDescent="0.3">
      <c r="A23" s="43">
        <v>16</v>
      </c>
      <c r="B23" s="33" t="s">
        <v>47</v>
      </c>
      <c r="C23" s="32"/>
      <c r="D23" s="32"/>
      <c r="E23" s="32"/>
    </row>
    <row r="24" spans="1:5" ht="26.4" x14ac:dyDescent="0.3">
      <c r="A24" s="43">
        <v>17</v>
      </c>
      <c r="B24" s="30" t="s">
        <v>133</v>
      </c>
      <c r="C24" s="31"/>
      <c r="D24" s="32"/>
      <c r="E24" s="32"/>
    </row>
    <row r="25" spans="1:5" ht="39.6" x14ac:dyDescent="0.3">
      <c r="A25" s="43">
        <v>18</v>
      </c>
      <c r="B25" s="33" t="s">
        <v>51</v>
      </c>
      <c r="C25" s="32"/>
      <c r="D25" s="32"/>
      <c r="E25" s="32"/>
    </row>
    <row r="26" spans="1:5" x14ac:dyDescent="0.3">
      <c r="A26" s="43">
        <v>19</v>
      </c>
      <c r="B26" s="33" t="s">
        <v>134</v>
      </c>
      <c r="C26" s="32"/>
      <c r="D26" s="32"/>
      <c r="E26" s="32"/>
    </row>
    <row r="27" spans="1:5" ht="92.4" x14ac:dyDescent="0.3">
      <c r="A27" s="43">
        <v>20</v>
      </c>
      <c r="B27" s="33" t="s">
        <v>55</v>
      </c>
      <c r="C27" s="32"/>
      <c r="D27" s="32"/>
      <c r="E27" s="32"/>
    </row>
    <row r="28" spans="1:5" ht="79.2" x14ac:dyDescent="0.3">
      <c r="A28" s="43">
        <v>21</v>
      </c>
      <c r="B28" s="33" t="s">
        <v>135</v>
      </c>
      <c r="C28" s="32"/>
      <c r="D28" s="32"/>
      <c r="E28" s="32"/>
    </row>
    <row r="29" spans="1:5" ht="79.2" x14ac:dyDescent="0.3">
      <c r="A29" s="43">
        <v>22</v>
      </c>
      <c r="B29" s="33" t="s">
        <v>136</v>
      </c>
      <c r="C29" s="32"/>
      <c r="D29" s="32"/>
      <c r="E29" s="32"/>
    </row>
    <row r="30" spans="1:5" ht="26.4" x14ac:dyDescent="0.3">
      <c r="A30" s="43">
        <v>23</v>
      </c>
      <c r="B30" s="33" t="s">
        <v>61</v>
      </c>
      <c r="C30" s="32"/>
      <c r="D30" s="32"/>
      <c r="E30" s="32"/>
    </row>
    <row r="31" spans="1:5" x14ac:dyDescent="0.3">
      <c r="A31" s="43">
        <v>24</v>
      </c>
      <c r="B31" s="33" t="s">
        <v>63</v>
      </c>
      <c r="C31" s="32"/>
      <c r="D31" s="32"/>
      <c r="E31" s="32"/>
    </row>
    <row r="32" spans="1:5" x14ac:dyDescent="0.3">
      <c r="A32" s="43">
        <v>25</v>
      </c>
      <c r="B32" s="33" t="s">
        <v>65</v>
      </c>
      <c r="C32" s="32"/>
      <c r="D32" s="32"/>
      <c r="E32" s="32"/>
    </row>
    <row r="33" spans="1:5" x14ac:dyDescent="0.3">
      <c r="A33" s="43">
        <v>26</v>
      </c>
      <c r="B33" s="33" t="s">
        <v>67</v>
      </c>
      <c r="C33" s="32"/>
      <c r="D33" s="32"/>
      <c r="E33" s="32"/>
    </row>
    <row r="34" spans="1:5" ht="52.8" x14ac:dyDescent="0.3">
      <c r="A34" s="43">
        <v>27</v>
      </c>
      <c r="B34" s="33" t="s">
        <v>137</v>
      </c>
      <c r="C34" s="32"/>
      <c r="D34" s="32"/>
      <c r="E34" s="32"/>
    </row>
    <row r="35" spans="1:5" ht="26.4" x14ac:dyDescent="0.3">
      <c r="A35" s="43">
        <v>28</v>
      </c>
      <c r="B35" s="33" t="s">
        <v>71</v>
      </c>
      <c r="C35" s="32"/>
      <c r="D35" s="32"/>
      <c r="E35" s="32"/>
    </row>
    <row r="36" spans="1:5" ht="26.4" x14ac:dyDescent="0.3">
      <c r="A36" s="43">
        <v>29</v>
      </c>
      <c r="B36" s="33" t="s">
        <v>73</v>
      </c>
      <c r="C36" s="32"/>
      <c r="D36" s="32"/>
      <c r="E36" s="32"/>
    </row>
    <row r="37" spans="1:5" x14ac:dyDescent="0.3">
      <c r="A37" s="43">
        <v>30</v>
      </c>
      <c r="B37" s="33" t="s">
        <v>75</v>
      </c>
      <c r="C37" s="32"/>
      <c r="D37" s="32"/>
      <c r="E37" s="32"/>
    </row>
    <row r="38" spans="1:5" x14ac:dyDescent="0.3">
      <c r="A38" s="43">
        <v>31</v>
      </c>
      <c r="B38" s="33" t="s">
        <v>77</v>
      </c>
      <c r="C38" s="32"/>
      <c r="D38" s="32"/>
      <c r="E38" s="32"/>
    </row>
    <row r="39" spans="1:5" ht="26.4" x14ac:dyDescent="0.3">
      <c r="A39" s="43">
        <v>32</v>
      </c>
      <c r="B39" s="33" t="s">
        <v>45</v>
      </c>
      <c r="C39" s="32"/>
      <c r="D39" s="32"/>
      <c r="E39" s="32"/>
    </row>
    <row r="40" spans="1:5" ht="26.4" x14ac:dyDescent="0.3">
      <c r="A40" s="43">
        <v>33</v>
      </c>
      <c r="B40" s="33" t="s">
        <v>47</v>
      </c>
      <c r="C40" s="32"/>
      <c r="D40" s="32"/>
      <c r="E40" s="32"/>
    </row>
    <row r="41" spans="1:5" ht="39.6" x14ac:dyDescent="0.3">
      <c r="A41" s="43">
        <v>34</v>
      </c>
      <c r="B41" s="30" t="s">
        <v>138</v>
      </c>
      <c r="C41" s="31"/>
      <c r="D41" s="32"/>
      <c r="E41" s="32"/>
    </row>
    <row r="42" spans="1:5" ht="92.4" x14ac:dyDescent="0.3">
      <c r="A42" s="43">
        <v>35</v>
      </c>
      <c r="B42" s="33" t="s">
        <v>139</v>
      </c>
      <c r="C42" s="32"/>
      <c r="D42" s="32"/>
      <c r="E42" s="32"/>
    </row>
    <row r="43" spans="1:5" ht="52.8" x14ac:dyDescent="0.3">
      <c r="A43" s="43">
        <v>36</v>
      </c>
      <c r="B43" s="33" t="s">
        <v>140</v>
      </c>
      <c r="C43" s="32"/>
      <c r="D43" s="32"/>
      <c r="E43" s="32"/>
    </row>
    <row r="44" spans="1:5" ht="52.8" x14ac:dyDescent="0.3">
      <c r="A44" s="43">
        <v>37</v>
      </c>
      <c r="B44" s="33" t="s">
        <v>141</v>
      </c>
      <c r="C44" s="32"/>
      <c r="D44" s="32"/>
      <c r="E44" s="32"/>
    </row>
    <row r="45" spans="1:5" ht="52.8" x14ac:dyDescent="0.3">
      <c r="A45" s="43">
        <v>38</v>
      </c>
      <c r="B45" s="35" t="s">
        <v>142</v>
      </c>
      <c r="C45" s="32"/>
      <c r="D45" s="32"/>
      <c r="E45" s="32"/>
    </row>
    <row r="46" spans="1:5" ht="52.8" x14ac:dyDescent="0.3">
      <c r="A46" s="43">
        <v>39</v>
      </c>
      <c r="B46" s="33" t="s">
        <v>143</v>
      </c>
      <c r="C46" s="32"/>
      <c r="D46" s="32"/>
      <c r="E46" s="32"/>
    </row>
    <row r="47" spans="1:5" ht="92.4" x14ac:dyDescent="0.3">
      <c r="A47" s="43">
        <v>40</v>
      </c>
      <c r="B47" s="33" t="s">
        <v>144</v>
      </c>
      <c r="C47" s="32"/>
      <c r="D47" s="32"/>
      <c r="E47" s="32"/>
    </row>
    <row r="48" spans="1:5" ht="92.4" x14ac:dyDescent="0.3">
      <c r="A48" s="43">
        <v>41</v>
      </c>
      <c r="B48" s="33" t="s">
        <v>145</v>
      </c>
      <c r="C48" s="32"/>
      <c r="D48" s="32"/>
      <c r="E48" s="32"/>
    </row>
    <row r="49" spans="1:5" ht="92.4" x14ac:dyDescent="0.3">
      <c r="A49" s="43">
        <v>42</v>
      </c>
      <c r="B49" s="33" t="s">
        <v>146</v>
      </c>
      <c r="C49" s="36"/>
      <c r="D49" s="32"/>
      <c r="E49" s="32"/>
    </row>
    <row r="50" spans="1:5" ht="52.8" x14ac:dyDescent="0.3">
      <c r="A50" s="43">
        <v>43</v>
      </c>
      <c r="B50" s="33" t="s">
        <v>102</v>
      </c>
      <c r="C50" s="36"/>
      <c r="D50" s="32"/>
      <c r="E50" s="32"/>
    </row>
    <row r="51" spans="1:5" ht="26.4" x14ac:dyDescent="0.3">
      <c r="A51" s="43">
        <v>44</v>
      </c>
      <c r="B51" s="33" t="s">
        <v>104</v>
      </c>
      <c r="C51" s="36"/>
      <c r="D51" s="32"/>
      <c r="E51" s="32"/>
    </row>
    <row r="52" spans="1:5" ht="52.8" x14ac:dyDescent="0.3">
      <c r="A52" s="43">
        <v>45</v>
      </c>
      <c r="B52" s="33" t="s">
        <v>147</v>
      </c>
      <c r="C52" s="36"/>
      <c r="D52" s="32"/>
      <c r="E52" s="32"/>
    </row>
    <row r="53" spans="1:5" ht="26.4" x14ac:dyDescent="0.3">
      <c r="A53" s="43">
        <v>46</v>
      </c>
      <c r="B53" s="33" t="s">
        <v>45</v>
      </c>
      <c r="C53" s="36"/>
      <c r="D53" s="32"/>
      <c r="E53" s="32"/>
    </row>
    <row r="54" spans="1:5" ht="26.4" x14ac:dyDescent="0.3">
      <c r="A54" s="43">
        <v>47</v>
      </c>
      <c r="B54" s="33" t="s">
        <v>47</v>
      </c>
      <c r="C54" s="36"/>
      <c r="D54" s="32"/>
      <c r="E54" s="32"/>
    </row>
    <row r="55" spans="1:5" x14ac:dyDescent="0.3">
      <c r="A55" s="43">
        <v>48</v>
      </c>
      <c r="B55" s="28" t="s">
        <v>148</v>
      </c>
      <c r="C55" s="37"/>
      <c r="D55" s="32"/>
      <c r="E55" s="32"/>
    </row>
    <row r="56" spans="1:5" x14ac:dyDescent="0.3">
      <c r="A56" s="43">
        <v>49</v>
      </c>
      <c r="B56" s="38" t="s">
        <v>149</v>
      </c>
      <c r="C56" s="37"/>
      <c r="D56" s="39"/>
      <c r="E56" s="32"/>
    </row>
    <row r="57" spans="1:5" x14ac:dyDescent="0.3">
      <c r="A57" s="43">
        <v>50</v>
      </c>
      <c r="B57" s="38" t="s">
        <v>150</v>
      </c>
      <c r="C57" s="37"/>
      <c r="D57" s="40" t="s">
        <v>151</v>
      </c>
      <c r="E57" s="32"/>
    </row>
    <row r="58" spans="1:5" x14ac:dyDescent="0.3">
      <c r="A58" s="43">
        <v>51</v>
      </c>
      <c r="B58" s="38" t="s">
        <v>152</v>
      </c>
      <c r="C58" s="37"/>
      <c r="D58" s="40" t="s">
        <v>151</v>
      </c>
      <c r="E58" s="32"/>
    </row>
    <row r="61" spans="1:5" x14ac:dyDescent="0.3">
      <c r="A61" s="28"/>
      <c r="B61" s="83" t="s">
        <v>156</v>
      </c>
      <c r="C61" s="83"/>
      <c r="D61" s="45"/>
    </row>
    <row r="62" spans="1:5" ht="15.6" x14ac:dyDescent="0.3">
      <c r="A62" s="43">
        <v>1</v>
      </c>
      <c r="B62" s="46" t="s">
        <v>157</v>
      </c>
      <c r="C62" s="28" t="s">
        <v>158</v>
      </c>
      <c r="D62" s="44"/>
    </row>
    <row r="63" spans="1:5" ht="26.4" x14ac:dyDescent="0.3">
      <c r="A63" s="43">
        <v>2</v>
      </c>
      <c r="B63" s="38" t="s">
        <v>5</v>
      </c>
      <c r="C63" s="28"/>
      <c r="D63" s="44"/>
    </row>
    <row r="64" spans="1:5" ht="26.4" x14ac:dyDescent="0.3">
      <c r="A64" s="43">
        <v>3</v>
      </c>
      <c r="B64" s="38" t="s">
        <v>159</v>
      </c>
      <c r="C64" s="28"/>
      <c r="D64" s="44"/>
    </row>
    <row r="65" spans="1:5" ht="15.6" x14ac:dyDescent="0.3">
      <c r="A65" s="43">
        <v>4</v>
      </c>
      <c r="B65" s="38" t="s">
        <v>160</v>
      </c>
      <c r="C65" s="28"/>
      <c r="D65" s="44"/>
    </row>
    <row r="66" spans="1:5" ht="15.6" x14ac:dyDescent="0.3">
      <c r="A66" s="43">
        <v>5</v>
      </c>
      <c r="B66" s="38" t="s">
        <v>161</v>
      </c>
      <c r="C66" s="28"/>
      <c r="D66" s="44"/>
    </row>
    <row r="67" spans="1:5" ht="26.4" x14ac:dyDescent="0.3">
      <c r="A67" s="43">
        <v>6</v>
      </c>
      <c r="B67" s="38" t="s">
        <v>162</v>
      </c>
      <c r="C67" s="28"/>
      <c r="D67" s="44"/>
    </row>
    <row r="68" spans="1:5" ht="39.6" x14ac:dyDescent="0.3">
      <c r="A68" s="43">
        <v>7</v>
      </c>
      <c r="B68" s="38" t="s">
        <v>163</v>
      </c>
      <c r="C68" s="28"/>
      <c r="D68" s="44"/>
    </row>
    <row r="69" spans="1:5" ht="39.6" x14ac:dyDescent="0.3">
      <c r="A69" s="43">
        <v>8</v>
      </c>
      <c r="B69" s="38" t="s">
        <v>164</v>
      </c>
      <c r="C69" s="28"/>
      <c r="D69" s="44"/>
    </row>
    <row r="70" spans="1:5" ht="39.6" x14ac:dyDescent="0.3">
      <c r="A70" s="43">
        <v>9</v>
      </c>
      <c r="B70" s="38" t="s">
        <v>165</v>
      </c>
      <c r="C70" s="28"/>
      <c r="D70" s="44"/>
    </row>
    <row r="71" spans="1:5" ht="26.4" x14ac:dyDescent="0.3">
      <c r="A71" s="43">
        <v>10</v>
      </c>
      <c r="B71" s="38" t="s">
        <v>12</v>
      </c>
      <c r="C71" s="28"/>
      <c r="D71" s="44"/>
    </row>
    <row r="72" spans="1:5" ht="26.4" x14ac:dyDescent="0.3">
      <c r="A72" s="43">
        <v>11</v>
      </c>
      <c r="B72" s="38" t="s">
        <v>166</v>
      </c>
      <c r="C72" s="28"/>
      <c r="D72" s="44"/>
    </row>
    <row r="73" spans="1:5" ht="15.6" x14ac:dyDescent="0.3">
      <c r="A73" s="43">
        <v>12</v>
      </c>
      <c r="B73" s="28" t="s">
        <v>167</v>
      </c>
      <c r="C73" s="28"/>
      <c r="D73" s="44"/>
    </row>
    <row r="74" spans="1:5" ht="52.8" x14ac:dyDescent="0.3">
      <c r="A74" s="43">
        <v>13</v>
      </c>
      <c r="B74" s="30" t="s">
        <v>168</v>
      </c>
      <c r="C74" s="28"/>
      <c r="D74" s="44"/>
    </row>
    <row r="76" spans="1:5" ht="196.2" customHeight="1" x14ac:dyDescent="0.3">
      <c r="A76" s="92" t="s">
        <v>170</v>
      </c>
      <c r="B76" s="92"/>
      <c r="C76" s="92"/>
      <c r="D76" s="92"/>
      <c r="E76" s="92"/>
    </row>
    <row r="77" spans="1:5" ht="259.2" customHeight="1" x14ac:dyDescent="0.3">
      <c r="A77" s="92" t="s">
        <v>169</v>
      </c>
      <c r="B77" s="94"/>
      <c r="C77" s="94"/>
      <c r="D77" s="94"/>
      <c r="E77" s="94"/>
    </row>
  </sheetData>
  <mergeCells count="11">
    <mergeCell ref="A77:E77"/>
    <mergeCell ref="A1:E1"/>
    <mergeCell ref="B61:C61"/>
    <mergeCell ref="A76:E76"/>
    <mergeCell ref="C5:C6"/>
    <mergeCell ref="D5:E5"/>
    <mergeCell ref="A2:E2"/>
    <mergeCell ref="A3:E3"/>
    <mergeCell ref="A4:E4"/>
    <mergeCell ref="A5:B5"/>
    <mergeCell ref="A6: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topLeftCell="A4" zoomScale="150" zoomScaleNormal="150" workbookViewId="0">
      <selection activeCell="A5" sqref="A5:B5"/>
    </sheetView>
  </sheetViews>
  <sheetFormatPr defaultRowHeight="14.4" x14ac:dyDescent="0.3"/>
  <cols>
    <col min="2" max="2" width="64.44140625" customWidth="1"/>
    <col min="3" max="4" width="15.6640625" customWidth="1"/>
  </cols>
  <sheetData>
    <row r="1" spans="1:4" ht="70.2" customHeight="1" x14ac:dyDescent="0.3">
      <c r="A1" s="95" t="s">
        <v>178</v>
      </c>
      <c r="B1" s="95"/>
      <c r="C1" s="95"/>
      <c r="D1" s="95"/>
    </row>
    <row r="2" spans="1:4" ht="24.6" customHeight="1" x14ac:dyDescent="0.3">
      <c r="A2" s="97" t="s">
        <v>171</v>
      </c>
      <c r="B2" s="97"/>
      <c r="C2" s="97"/>
      <c r="D2" s="97"/>
    </row>
    <row r="3" spans="1:4" ht="42.6" customHeight="1" x14ac:dyDescent="0.3">
      <c r="A3" s="101"/>
      <c r="B3" s="101"/>
      <c r="C3" s="96" t="s">
        <v>173</v>
      </c>
      <c r="D3" s="96" t="s">
        <v>174</v>
      </c>
    </row>
    <row r="4" spans="1:4" ht="15.6" x14ac:dyDescent="0.3">
      <c r="A4" s="101"/>
      <c r="B4" s="101"/>
      <c r="C4" s="96"/>
      <c r="D4" s="96"/>
    </row>
    <row r="5" spans="1:4" ht="35.4" customHeight="1" x14ac:dyDescent="0.3">
      <c r="A5" s="97" t="s">
        <v>172</v>
      </c>
      <c r="B5" s="97"/>
      <c r="C5" s="96"/>
      <c r="D5" s="96"/>
    </row>
    <row r="6" spans="1:4" x14ac:dyDescent="0.3">
      <c r="A6" s="100">
        <v>1</v>
      </c>
      <c r="B6" s="100"/>
      <c r="C6" s="47">
        <v>2</v>
      </c>
      <c r="D6" s="47">
        <v>3</v>
      </c>
    </row>
    <row r="7" spans="1:4" x14ac:dyDescent="0.3">
      <c r="A7" s="13" t="s">
        <v>14</v>
      </c>
      <c r="B7" s="46" t="s">
        <v>15</v>
      </c>
      <c r="C7" s="48"/>
      <c r="D7" s="48"/>
    </row>
    <row r="8" spans="1:4" ht="26.4" x14ac:dyDescent="0.3">
      <c r="A8" s="13" t="s">
        <v>16</v>
      </c>
      <c r="B8" s="42" t="s">
        <v>175</v>
      </c>
      <c r="C8" s="49"/>
      <c r="D8" s="49"/>
    </row>
    <row r="9" spans="1:4" x14ac:dyDescent="0.3">
      <c r="A9" s="13" t="s">
        <v>19</v>
      </c>
      <c r="B9" s="42" t="s">
        <v>176</v>
      </c>
      <c r="C9" s="49"/>
      <c r="D9" s="49"/>
    </row>
    <row r="10" spans="1:4" ht="26.4" x14ac:dyDescent="0.3">
      <c r="A10" s="13" t="s">
        <v>21</v>
      </c>
      <c r="B10" s="42" t="s">
        <v>177</v>
      </c>
      <c r="C10" s="49"/>
      <c r="D10" s="49"/>
    </row>
  </sheetData>
  <mergeCells count="8">
    <mergeCell ref="A6:B6"/>
    <mergeCell ref="A1:D1"/>
    <mergeCell ref="A2:D2"/>
    <mergeCell ref="A3:B3"/>
    <mergeCell ref="A4:B4"/>
    <mergeCell ref="A5:B5"/>
    <mergeCell ref="C3:C5"/>
    <mergeCell ref="D3: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0"/>
  <sheetViews>
    <sheetView zoomScale="165" zoomScaleNormal="165" workbookViewId="0">
      <selection activeCell="B29" sqref="B29"/>
    </sheetView>
  </sheetViews>
  <sheetFormatPr defaultRowHeight="14.4" x14ac:dyDescent="0.3"/>
  <cols>
    <col min="2" max="2" width="62.33203125" customWidth="1"/>
    <col min="3" max="4" width="15.6640625" customWidth="1"/>
  </cols>
  <sheetData>
    <row r="1" spans="1:5" ht="59.4" customHeight="1" x14ac:dyDescent="0.3">
      <c r="A1" s="95" t="s">
        <v>208</v>
      </c>
      <c r="B1" s="95"/>
      <c r="C1" s="95"/>
      <c r="D1" s="95"/>
    </row>
    <row r="2" spans="1:5" x14ac:dyDescent="0.3">
      <c r="A2" s="102" t="s">
        <v>179</v>
      </c>
      <c r="B2" s="102"/>
      <c r="C2" s="102"/>
    </row>
    <row r="3" spans="1:5" x14ac:dyDescent="0.3">
      <c r="A3" s="97" t="s">
        <v>180</v>
      </c>
      <c r="B3" s="97"/>
      <c r="C3" s="50" t="s">
        <v>182</v>
      </c>
    </row>
    <row r="4" spans="1:5" x14ac:dyDescent="0.3">
      <c r="A4" s="97" t="s">
        <v>181</v>
      </c>
      <c r="B4" s="97"/>
      <c r="C4" s="51" t="s">
        <v>123</v>
      </c>
    </row>
    <row r="5" spans="1:5" x14ac:dyDescent="0.3">
      <c r="A5" s="52"/>
      <c r="B5" s="52">
        <v>1</v>
      </c>
      <c r="C5" s="53">
        <v>2</v>
      </c>
    </row>
    <row r="6" spans="1:5" ht="26.4" x14ac:dyDescent="0.3">
      <c r="A6" s="59">
        <v>1</v>
      </c>
      <c r="B6" s="33" t="s">
        <v>175</v>
      </c>
      <c r="C6" s="54"/>
    </row>
    <row r="7" spans="1:5" x14ac:dyDescent="0.3">
      <c r="A7" s="59">
        <v>2</v>
      </c>
      <c r="B7" s="33" t="s">
        <v>176</v>
      </c>
      <c r="C7" s="55"/>
    </row>
    <row r="8" spans="1:5" ht="26.4" x14ac:dyDescent="0.3">
      <c r="A8" s="59">
        <v>3</v>
      </c>
      <c r="B8" s="33" t="s">
        <v>177</v>
      </c>
      <c r="C8" s="55"/>
    </row>
    <row r="9" spans="1:5" x14ac:dyDescent="0.3">
      <c r="A9" s="59">
        <v>4</v>
      </c>
      <c r="B9" s="56" t="s">
        <v>183</v>
      </c>
      <c r="C9" s="55"/>
    </row>
    <row r="12" spans="1:5" ht="48" customHeight="1" x14ac:dyDescent="0.3">
      <c r="A12" s="96" t="s">
        <v>184</v>
      </c>
      <c r="B12" s="96"/>
      <c r="C12" s="61" t="s">
        <v>209</v>
      </c>
      <c r="D12" s="61" t="s">
        <v>185</v>
      </c>
      <c r="E12" s="57"/>
    </row>
    <row r="13" spans="1:5" x14ac:dyDescent="0.3">
      <c r="A13" s="61"/>
      <c r="B13" s="47">
        <v>1</v>
      </c>
      <c r="C13" s="62">
        <v>2</v>
      </c>
      <c r="D13" s="62">
        <v>3</v>
      </c>
      <c r="E13" s="57"/>
    </row>
    <row r="14" spans="1:5" x14ac:dyDescent="0.3">
      <c r="A14" s="29">
        <v>1</v>
      </c>
      <c r="B14" s="63" t="s">
        <v>186</v>
      </c>
      <c r="C14" s="34"/>
      <c r="D14" s="34"/>
      <c r="E14" s="57"/>
    </row>
    <row r="15" spans="1:5" x14ac:dyDescent="0.3">
      <c r="A15" s="29">
        <v>2</v>
      </c>
      <c r="B15" s="64" t="s">
        <v>187</v>
      </c>
      <c r="C15" s="34"/>
      <c r="D15" s="34"/>
      <c r="E15" s="57"/>
    </row>
    <row r="16" spans="1:5" x14ac:dyDescent="0.3">
      <c r="A16" s="29">
        <v>3</v>
      </c>
      <c r="B16" s="64" t="s">
        <v>188</v>
      </c>
      <c r="C16" s="34"/>
      <c r="D16" s="34"/>
      <c r="E16" s="57"/>
    </row>
    <row r="17" spans="1:5" x14ac:dyDescent="0.3">
      <c r="A17" s="29">
        <v>4</v>
      </c>
      <c r="B17" s="64" t="s">
        <v>189</v>
      </c>
      <c r="C17" s="34"/>
      <c r="D17" s="34"/>
      <c r="E17" s="57"/>
    </row>
    <row r="18" spans="1:5" x14ac:dyDescent="0.3">
      <c r="A18" s="29">
        <v>5</v>
      </c>
      <c r="B18" s="64" t="s">
        <v>190</v>
      </c>
      <c r="C18" s="34"/>
      <c r="D18" s="34"/>
      <c r="E18" s="57"/>
    </row>
    <row r="19" spans="1:5" x14ac:dyDescent="0.3">
      <c r="A19" s="29">
        <v>6</v>
      </c>
      <c r="B19" s="64" t="s">
        <v>191</v>
      </c>
      <c r="C19" s="34"/>
      <c r="D19" s="34"/>
      <c r="E19" s="57"/>
    </row>
    <row r="20" spans="1:5" x14ac:dyDescent="0.3">
      <c r="A20" s="29">
        <v>7</v>
      </c>
      <c r="B20" s="64" t="s">
        <v>192</v>
      </c>
      <c r="C20" s="34"/>
      <c r="D20" s="34"/>
      <c r="E20" s="57"/>
    </row>
    <row r="21" spans="1:5" ht="26.4" x14ac:dyDescent="0.3">
      <c r="A21" s="29">
        <v>8</v>
      </c>
      <c r="B21" s="64" t="s">
        <v>193</v>
      </c>
      <c r="C21" s="34"/>
      <c r="D21" s="34"/>
      <c r="E21" s="57"/>
    </row>
    <row r="22" spans="1:5" x14ac:dyDescent="0.3">
      <c r="A22" s="29">
        <v>9</v>
      </c>
      <c r="B22" s="64" t="s">
        <v>194</v>
      </c>
      <c r="C22" s="34"/>
      <c r="D22" s="34"/>
      <c r="E22" s="57"/>
    </row>
    <row r="23" spans="1:5" x14ac:dyDescent="0.3">
      <c r="A23" s="29">
        <v>10</v>
      </c>
      <c r="B23" s="65" t="s">
        <v>195</v>
      </c>
      <c r="C23" s="34"/>
      <c r="D23" s="34"/>
      <c r="E23" s="57"/>
    </row>
    <row r="24" spans="1:5" x14ac:dyDescent="0.3">
      <c r="A24" s="29">
        <v>11</v>
      </c>
      <c r="B24" s="64" t="s">
        <v>196</v>
      </c>
      <c r="C24" s="34"/>
      <c r="D24" s="34"/>
      <c r="E24" s="57"/>
    </row>
    <row r="25" spans="1:5" x14ac:dyDescent="0.3">
      <c r="A25" s="29">
        <v>12</v>
      </c>
      <c r="B25" s="64" t="s">
        <v>197</v>
      </c>
      <c r="C25" s="34"/>
      <c r="D25" s="34"/>
      <c r="E25" s="57"/>
    </row>
    <row r="26" spans="1:5" x14ac:dyDescent="0.3">
      <c r="A26" s="29">
        <v>13</v>
      </c>
      <c r="B26" s="64" t="s">
        <v>198</v>
      </c>
      <c r="C26" s="34"/>
      <c r="D26" s="34"/>
      <c r="E26" s="57"/>
    </row>
    <row r="27" spans="1:5" x14ac:dyDescent="0.3">
      <c r="A27" s="29">
        <v>14</v>
      </c>
      <c r="B27" s="64" t="s">
        <v>199</v>
      </c>
      <c r="C27" s="34"/>
      <c r="D27" s="34"/>
      <c r="E27" s="57"/>
    </row>
    <row r="28" spans="1:5" x14ac:dyDescent="0.3">
      <c r="A28" s="29">
        <v>15</v>
      </c>
      <c r="B28" s="64" t="s">
        <v>200</v>
      </c>
      <c r="C28" s="34"/>
      <c r="D28" s="34"/>
      <c r="E28" s="57"/>
    </row>
    <row r="29" spans="1:5" ht="26.4" x14ac:dyDescent="0.3">
      <c r="A29" s="29">
        <v>16</v>
      </c>
      <c r="B29" s="63" t="s">
        <v>201</v>
      </c>
      <c r="C29" s="34"/>
      <c r="D29" s="34"/>
      <c r="E29" s="57"/>
    </row>
    <row r="30" spans="1:5" x14ac:dyDescent="0.3">
      <c r="A30" s="29">
        <v>17</v>
      </c>
      <c r="B30" s="64" t="s">
        <v>187</v>
      </c>
      <c r="C30" s="34"/>
      <c r="D30" s="34"/>
      <c r="E30" s="57"/>
    </row>
    <row r="31" spans="1:5" x14ac:dyDescent="0.3">
      <c r="A31" s="29">
        <v>18</v>
      </c>
      <c r="B31" s="64" t="s">
        <v>188</v>
      </c>
      <c r="C31" s="34"/>
      <c r="D31" s="34"/>
      <c r="E31" s="57"/>
    </row>
    <row r="32" spans="1:5" x14ac:dyDescent="0.3">
      <c r="A32" s="29">
        <v>19</v>
      </c>
      <c r="B32" s="64" t="s">
        <v>189</v>
      </c>
      <c r="C32" s="34"/>
      <c r="D32" s="34"/>
      <c r="E32" s="57"/>
    </row>
    <row r="33" spans="1:5" x14ac:dyDescent="0.3">
      <c r="A33" s="29">
        <v>20</v>
      </c>
      <c r="B33" s="64" t="s">
        <v>190</v>
      </c>
      <c r="C33" s="34"/>
      <c r="D33" s="34"/>
      <c r="E33" s="57"/>
    </row>
    <row r="34" spans="1:5" x14ac:dyDescent="0.3">
      <c r="A34" s="29">
        <v>21</v>
      </c>
      <c r="B34" s="64" t="s">
        <v>202</v>
      </c>
      <c r="C34" s="34"/>
      <c r="D34" s="34"/>
      <c r="E34" s="57"/>
    </row>
    <row r="35" spans="1:5" x14ac:dyDescent="0.3">
      <c r="A35" s="29">
        <v>22</v>
      </c>
      <c r="B35" s="64" t="s">
        <v>192</v>
      </c>
      <c r="C35" s="34"/>
      <c r="D35" s="34"/>
      <c r="E35" s="57"/>
    </row>
    <row r="36" spans="1:5" ht="26.4" x14ac:dyDescent="0.3">
      <c r="A36" s="29">
        <v>23</v>
      </c>
      <c r="B36" s="64" t="s">
        <v>193</v>
      </c>
      <c r="C36" s="34"/>
      <c r="D36" s="34"/>
      <c r="E36" s="57"/>
    </row>
    <row r="37" spans="1:5" x14ac:dyDescent="0.3">
      <c r="A37" s="29">
        <v>24</v>
      </c>
      <c r="B37" s="64" t="s">
        <v>203</v>
      </c>
      <c r="C37" s="34"/>
      <c r="D37" s="34"/>
      <c r="E37" s="57"/>
    </row>
    <row r="38" spans="1:5" x14ac:dyDescent="0.3">
      <c r="A38" s="29">
        <v>25</v>
      </c>
      <c r="B38" s="65" t="s">
        <v>195</v>
      </c>
      <c r="C38" s="34"/>
      <c r="D38" s="34"/>
      <c r="E38" s="57"/>
    </row>
    <row r="39" spans="1:5" x14ac:dyDescent="0.3">
      <c r="A39" s="29">
        <v>26</v>
      </c>
      <c r="B39" s="64" t="s">
        <v>196</v>
      </c>
      <c r="C39" s="34"/>
      <c r="D39" s="34"/>
      <c r="E39" s="57"/>
    </row>
    <row r="40" spans="1:5" x14ac:dyDescent="0.3">
      <c r="A40" s="29">
        <v>27</v>
      </c>
      <c r="B40" s="64" t="s">
        <v>197</v>
      </c>
      <c r="C40" s="34"/>
      <c r="D40" s="34"/>
      <c r="E40" s="57"/>
    </row>
    <row r="41" spans="1:5" x14ac:dyDescent="0.3">
      <c r="A41" s="29">
        <v>28</v>
      </c>
      <c r="B41" s="64" t="s">
        <v>198</v>
      </c>
      <c r="C41" s="34"/>
      <c r="D41" s="34"/>
      <c r="E41" s="57"/>
    </row>
    <row r="42" spans="1:5" x14ac:dyDescent="0.3">
      <c r="A42" s="29">
        <v>29</v>
      </c>
      <c r="B42" s="64" t="s">
        <v>199</v>
      </c>
      <c r="C42" s="34"/>
      <c r="D42" s="34"/>
      <c r="E42" s="57"/>
    </row>
    <row r="43" spans="1:5" x14ac:dyDescent="0.3">
      <c r="A43" s="29">
        <v>30</v>
      </c>
      <c r="B43" s="64" t="s">
        <v>200</v>
      </c>
      <c r="C43" s="34"/>
      <c r="D43" s="34"/>
      <c r="E43" s="57"/>
    </row>
    <row r="44" spans="1:5" ht="26.4" x14ac:dyDescent="0.3">
      <c r="A44" s="29">
        <v>31</v>
      </c>
      <c r="B44" s="63" t="s">
        <v>210</v>
      </c>
      <c r="C44" s="34"/>
      <c r="D44" s="34"/>
      <c r="E44" s="60"/>
    </row>
    <row r="45" spans="1:5" ht="26.4" x14ac:dyDescent="0.3">
      <c r="A45" s="29">
        <v>32</v>
      </c>
      <c r="B45" s="63" t="s">
        <v>204</v>
      </c>
      <c r="C45" s="34"/>
      <c r="D45" s="34"/>
      <c r="E45" s="57"/>
    </row>
    <row r="46" spans="1:5" ht="39.6" x14ac:dyDescent="0.3">
      <c r="A46" s="29">
        <v>33</v>
      </c>
      <c r="B46" s="63" t="s">
        <v>205</v>
      </c>
      <c r="C46" s="34"/>
      <c r="D46" s="34"/>
      <c r="E46" s="57"/>
    </row>
    <row r="47" spans="1:5" x14ac:dyDescent="0.3">
      <c r="A47" s="29">
        <v>34</v>
      </c>
      <c r="B47" s="63" t="s">
        <v>206</v>
      </c>
      <c r="C47" s="34"/>
      <c r="D47" s="34"/>
      <c r="E47" s="57"/>
    </row>
    <row r="48" spans="1:5" x14ac:dyDescent="0.3">
      <c r="A48" s="29">
        <v>35</v>
      </c>
      <c r="B48" s="64" t="s">
        <v>207</v>
      </c>
      <c r="C48" s="34"/>
      <c r="D48" s="34"/>
      <c r="E48" s="57"/>
    </row>
    <row r="49" spans="1:5" x14ac:dyDescent="0.3">
      <c r="A49" s="29">
        <v>36</v>
      </c>
      <c r="B49" s="64" t="s">
        <v>207</v>
      </c>
      <c r="C49" s="34"/>
      <c r="D49" s="34"/>
      <c r="E49" s="57"/>
    </row>
    <row r="50" spans="1:5" ht="15" thickBot="1" x14ac:dyDescent="0.35">
      <c r="A50" s="24"/>
      <c r="B50" s="58" t="s">
        <v>110</v>
      </c>
      <c r="C50" s="25"/>
      <c r="D50" s="25"/>
      <c r="E50" s="57"/>
    </row>
  </sheetData>
  <mergeCells count="5">
    <mergeCell ref="A1:D1"/>
    <mergeCell ref="A2:C2"/>
    <mergeCell ref="A3:B3"/>
    <mergeCell ref="A4:B4"/>
    <mergeCell ref="A12:B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
  <sheetViews>
    <sheetView workbookViewId="0">
      <selection activeCell="C7" sqref="C7"/>
    </sheetView>
  </sheetViews>
  <sheetFormatPr defaultRowHeight="14.4" x14ac:dyDescent="0.3"/>
  <cols>
    <col min="2" max="2" width="83.109375" customWidth="1"/>
    <col min="3" max="3" width="15.6640625" customWidth="1"/>
  </cols>
  <sheetData>
    <row r="1" spans="1:3" ht="84" customHeight="1" x14ac:dyDescent="0.3">
      <c r="A1" s="95" t="s">
        <v>215</v>
      </c>
      <c r="B1" s="95"/>
      <c r="C1" s="95"/>
    </row>
    <row r="2" spans="1:3" x14ac:dyDescent="0.3">
      <c r="A2" s="96" t="s">
        <v>179</v>
      </c>
      <c r="B2" s="96"/>
      <c r="C2" s="96"/>
    </row>
    <row r="3" spans="1:3" ht="37.950000000000003" customHeight="1" x14ac:dyDescent="0.3">
      <c r="A3" s="103" t="s">
        <v>211</v>
      </c>
      <c r="B3" s="104"/>
      <c r="C3" s="61" t="s">
        <v>216</v>
      </c>
    </row>
    <row r="4" spans="1:3" x14ac:dyDescent="0.3">
      <c r="A4" s="47"/>
      <c r="B4" s="62">
        <v>1</v>
      </c>
      <c r="C4" s="62">
        <v>2</v>
      </c>
    </row>
    <row r="5" spans="1:3" x14ac:dyDescent="0.3">
      <c r="A5" s="43">
        <v>1</v>
      </c>
      <c r="B5" s="34" t="s">
        <v>212</v>
      </c>
      <c r="C5" s="34"/>
    </row>
    <row r="6" spans="1:3" x14ac:dyDescent="0.3">
      <c r="A6" s="43">
        <v>2</v>
      </c>
      <c r="B6" s="34" t="s">
        <v>213</v>
      </c>
      <c r="C6" s="34"/>
    </row>
    <row r="7" spans="1:3" x14ac:dyDescent="0.3">
      <c r="A7" s="43">
        <v>3</v>
      </c>
      <c r="B7" s="34" t="s">
        <v>214</v>
      </c>
      <c r="C7" s="34"/>
    </row>
  </sheetData>
  <mergeCells count="3">
    <mergeCell ref="A2:C2"/>
    <mergeCell ref="A1:C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План-сметка</vt:lpstr>
      <vt:lpstr>Приложение 2 Част 1</vt:lpstr>
      <vt:lpstr>Приложение 2 Част 2</vt:lpstr>
      <vt:lpstr>Приложение 2 Част 3</vt:lpstr>
      <vt:lpstr>Приложение 2 Част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Димка Кирацова</dc:creator>
  <cp:lastModifiedBy>USER</cp:lastModifiedBy>
  <cp:lastPrinted>2024-10-24T07:04:16Z</cp:lastPrinted>
  <dcterms:created xsi:type="dcterms:W3CDTF">2024-06-06T06:51:43Z</dcterms:created>
  <dcterms:modified xsi:type="dcterms:W3CDTF">2024-10-25T07:24:35Z</dcterms:modified>
</cp:coreProperties>
</file>